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bruiker\Desktop\Dirk\BGC\ringen\Ringen 2024\"/>
    </mc:Choice>
  </mc:AlternateContent>
  <xr:revisionPtr revIDLastSave="0" documentId="8_{23E43E76-4D09-4C12-8C89-1B1A602EA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</sheets>
  <definedNames>
    <definedName name="_xlnm.Print_Area" localSheetId="0">Blad1!$A$1:$T$55</definedName>
    <definedName name="_xlnm.Print_Area" localSheetId="1">Blad2!$A$1:$T$57</definedName>
    <definedName name="Z_275C08D7_F4E4_4E61_A8A7_F1630C7DD859_.wvu.Cols" localSheetId="0" hidden="1">Blad1!$O:$S</definedName>
    <definedName name="Z_275C08D7_F4E4_4E61_A8A7_F1630C7DD859_.wvu.PrintArea" localSheetId="0" hidden="1">Blad1!$B$1:$N$54</definedName>
  </definedNames>
  <calcPr calcId="191029"/>
  <customWorkbookViews>
    <customWorkbookView name="BGC ringen 2016" guid="{275C08D7-F4E4-4E61-A8A7-F1630C7DD859}" maximized="1" xWindow="-8" yWindow="-8" windowWidth="1616" windowHeight="91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" l="1"/>
  <c r="AA41" i="2"/>
  <c r="N41" i="2" s="1"/>
  <c r="W41" i="2"/>
  <c r="V41" i="2"/>
  <c r="U41" i="2"/>
  <c r="X41" i="2" s="1"/>
  <c r="Y41" i="2" s="1"/>
  <c r="Q41" i="2"/>
  <c r="P41" i="2"/>
  <c r="R41" i="2" s="1"/>
  <c r="AA40" i="2"/>
  <c r="N40" i="2" s="1"/>
  <c r="W40" i="2"/>
  <c r="V40" i="2"/>
  <c r="U40" i="2"/>
  <c r="Q40" i="2"/>
  <c r="P40" i="2"/>
  <c r="R40" i="2" s="1"/>
  <c r="AA39" i="2"/>
  <c r="N39" i="2" s="1"/>
  <c r="W39" i="2"/>
  <c r="V39" i="2"/>
  <c r="U39" i="2"/>
  <c r="Q39" i="2"/>
  <c r="P39" i="2"/>
  <c r="AA38" i="2"/>
  <c r="N38" i="2" s="1"/>
  <c r="W38" i="2"/>
  <c r="V38" i="2"/>
  <c r="U38" i="2"/>
  <c r="X38" i="2" s="1"/>
  <c r="Y38" i="2" s="1"/>
  <c r="Q38" i="2"/>
  <c r="P38" i="2"/>
  <c r="AA37" i="2"/>
  <c r="N37" i="2" s="1"/>
  <c r="W37" i="2"/>
  <c r="V37" i="2"/>
  <c r="U37" i="2"/>
  <c r="X37" i="2" s="1"/>
  <c r="Q37" i="2"/>
  <c r="P37" i="2"/>
  <c r="X40" i="2" l="1"/>
  <c r="Y40" i="2" s="1"/>
  <c r="R39" i="2"/>
  <c r="R38" i="2"/>
  <c r="R37" i="2"/>
  <c r="X39" i="2"/>
  <c r="Y39" i="2" s="1"/>
  <c r="Z37" i="2"/>
  <c r="Y37" i="2"/>
  <c r="Q41" i="1" l="1"/>
  <c r="Q40" i="1"/>
  <c r="Q39" i="1"/>
  <c r="Q38" i="1"/>
  <c r="Q37" i="1"/>
  <c r="P37" i="1" l="1"/>
  <c r="R37" i="1" s="1"/>
  <c r="P41" i="1"/>
  <c r="R41" i="1" s="1"/>
  <c r="P40" i="1"/>
  <c r="R40" i="1" s="1"/>
  <c r="P39" i="1"/>
  <c r="R39" i="1" s="1"/>
  <c r="P38" i="1"/>
  <c r="R38" i="1" s="1"/>
</calcChain>
</file>

<file path=xl/sharedStrings.xml><?xml version="1.0" encoding="utf-8"?>
<sst xmlns="http://schemas.openxmlformats.org/spreadsheetml/2006/main" count="219" uniqueCount="116">
  <si>
    <r>
      <t>B</t>
    </r>
    <r>
      <rPr>
        <b/>
        <sz val="28"/>
        <color rgb="FF2F5496"/>
        <rFont val="Times New Roman"/>
        <family val="1"/>
      </rPr>
      <t>elgische</t>
    </r>
    <r>
      <rPr>
        <b/>
        <sz val="28"/>
        <color rgb="FF262626"/>
        <rFont val="Times New Roman"/>
        <family val="1"/>
      </rPr>
      <t xml:space="preserve"> </t>
    </r>
    <r>
      <rPr>
        <b/>
        <sz val="28"/>
        <color rgb="FFFFFF00"/>
        <rFont val="Times New Roman"/>
        <family val="1"/>
      </rPr>
      <t>G</t>
    </r>
    <r>
      <rPr>
        <b/>
        <sz val="28"/>
        <color rgb="FF2F5496"/>
        <rFont val="Times New Roman"/>
        <family val="1"/>
      </rPr>
      <t>rasparkieten</t>
    </r>
    <r>
      <rPr>
        <b/>
        <sz val="28"/>
        <color rgb="FF262626"/>
        <rFont val="Times New Roman"/>
        <family val="1"/>
      </rPr>
      <t xml:space="preserve"> </t>
    </r>
    <r>
      <rPr>
        <b/>
        <sz val="28"/>
        <color rgb="FFFF0000"/>
        <rFont val="Times New Roman"/>
        <family val="1"/>
      </rPr>
      <t>C</t>
    </r>
    <r>
      <rPr>
        <b/>
        <sz val="28"/>
        <color rgb="FF2F5496"/>
        <rFont val="Times New Roman"/>
        <family val="1"/>
      </rPr>
      <t>lub</t>
    </r>
    <r>
      <rPr>
        <b/>
        <sz val="14"/>
        <color rgb="FF262626"/>
        <rFont val="Times New Roman"/>
        <family val="1"/>
      </rPr>
      <t xml:space="preserve"> vzw</t>
    </r>
  </si>
  <si>
    <r>
      <t>R</t>
    </r>
    <r>
      <rPr>
        <sz val="12"/>
        <color theme="1"/>
        <rFont val="Times New Roman"/>
        <family val="1"/>
      </rPr>
      <t>ingmaat</t>
    </r>
    <r>
      <rPr>
        <sz val="14"/>
        <color theme="1"/>
        <rFont val="Times New Roman"/>
        <family val="1"/>
      </rPr>
      <t>:</t>
    </r>
  </si>
  <si>
    <t>mm</t>
  </si>
  <si>
    <t>Nummering vanaf:</t>
  </si>
  <si>
    <t>x</t>
  </si>
  <si>
    <t>Aantal:</t>
  </si>
  <si>
    <t>€ / stuk =</t>
  </si>
  <si>
    <t>De ringen worden pas besteld nadat we het volledig te betalen  bedrag hebben ontvangen.</t>
  </si>
  <si>
    <t>DUIDELIJK en VOLLEDIG INVULLEN IN DRUKLETTERS AUB.</t>
  </si>
  <si>
    <t>Ondergetekende:</t>
  </si>
  <si>
    <t>Stamnummer (gewenst):</t>
  </si>
  <si>
    <t>( voorbeeld: D9, WD12, A1234, AB007, TOM1, enz……)</t>
  </si>
  <si>
    <t>Bestelt volgende ringen:</t>
  </si>
  <si>
    <t>Ringen voor kleurgrasparkieten (3,9 mm)</t>
  </si>
  <si>
    <t xml:space="preserve">De minimum bestelling per ringsoort is 10 stuks, er dient steeds besteld te worden met een veelvoud van </t>
  </si>
  <si>
    <t>10 ringen (voorbeeld: 20, 30, 60, 100, 230, enz…  )</t>
  </si>
  <si>
    <t>De BGC ringendienst</t>
  </si>
  <si>
    <t>Dirk Meskens, Brandstraat 115, 9255 Buggenhout</t>
  </si>
  <si>
    <r>
      <rPr>
        <b/>
        <sz val="10"/>
        <color theme="1"/>
        <rFont val="Arial Narrow"/>
        <family val="2"/>
      </rPr>
      <t>email:</t>
    </r>
    <r>
      <rPr>
        <b/>
        <sz val="14"/>
        <color theme="1"/>
        <rFont val="Times New Roman"/>
        <family val="1"/>
      </rPr>
      <t xml:space="preserve"> dirkmeskens@msn.com</t>
    </r>
  </si>
  <si>
    <t>Alle bestellingen dienen door middel van dit formulier, via de post, email, sms of telefonisch gericht of</t>
  </si>
  <si>
    <r>
      <rPr>
        <sz val="10"/>
        <color theme="1"/>
        <rFont val="Times New Roman"/>
        <family val="1"/>
      </rPr>
      <t>BIC:</t>
    </r>
    <r>
      <rPr>
        <b/>
        <sz val="11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GEBABABB</t>
    </r>
  </si>
  <si>
    <t>……………...…adres…………………………….</t>
  </si>
  <si>
    <t>te gebeuren op rekening van:</t>
  </si>
  <si>
    <t>BGC vzw, Patrijzenlaan 22, 9200 Dendermonde</t>
  </si>
  <si>
    <r>
      <rPr>
        <sz val="12"/>
        <color theme="1"/>
        <rFont val="Times New Roman"/>
        <family val="1"/>
      </rPr>
      <t>Alle betalingen dienen</t>
    </r>
    <r>
      <rPr>
        <b/>
        <sz val="14"/>
        <color theme="1"/>
        <rFont val="Times New Roman"/>
        <family val="1"/>
      </rPr>
      <t xml:space="preserve"> </t>
    </r>
  </si>
  <si>
    <t>…...…tel………..</t>
  </si>
  <si>
    <t>(maximaal 5 karakters, waarvan minimaal 1 letter en 1 cijfer)</t>
  </si>
  <si>
    <t>nummering vanaf 001 worden geleverd.</t>
  </si>
  <si>
    <t>……………email………………..</t>
  </si>
  <si>
    <t>...stamnummer…</t>
  </si>
  <si>
    <t>………………..naam…………………………….</t>
  </si>
  <si>
    <t>……..…..</t>
  </si>
  <si>
    <t>…..….</t>
  </si>
  <si>
    <t xml:space="preserve">  bevestigd te worden aan:</t>
  </si>
  <si>
    <r>
      <t xml:space="preserve">    </t>
    </r>
    <r>
      <rPr>
        <b/>
        <sz val="10"/>
        <color theme="1"/>
        <rFont val="Arial Narrow"/>
        <family val="2"/>
      </rPr>
      <t>GSM:</t>
    </r>
    <r>
      <rPr>
        <b/>
        <sz val="14"/>
        <color theme="1"/>
        <rFont val="Times New Roman"/>
        <family val="1"/>
      </rPr>
      <t xml:space="preserve"> 0477 285995</t>
    </r>
  </si>
  <si>
    <r>
      <t xml:space="preserve">                 </t>
    </r>
    <r>
      <rPr>
        <sz val="10"/>
        <color theme="1"/>
        <rFont val="Times New Roman"/>
        <family val="1"/>
      </rPr>
      <t>IBAN:</t>
    </r>
    <r>
      <rPr>
        <b/>
        <sz val="12"/>
        <color theme="1"/>
        <rFont val="Times New Roman"/>
        <family val="1"/>
      </rPr>
      <t xml:space="preserve"> BE56 0011 0585 7388</t>
    </r>
  </si>
  <si>
    <r>
      <t xml:space="preserve">* Bij bestellingen buiten deze 3 voorziene bestellingen dient er </t>
    </r>
    <r>
      <rPr>
        <b/>
        <sz val="12"/>
        <color theme="1"/>
        <rFont val="Times New Roman"/>
        <family val="1"/>
      </rPr>
      <t>8 €</t>
    </r>
    <r>
      <rPr>
        <sz val="12"/>
        <color theme="1"/>
        <rFont val="Times New Roman"/>
        <family val="1"/>
      </rPr>
      <t xml:space="preserve"> administratiekosten bijbetaald.</t>
    </r>
  </si>
  <si>
    <t xml:space="preserve">Met vermelding van: naam - stamnummer - ringmaat - nummering vanaf - aantal  - verzending. </t>
  </si>
  <si>
    <t>wordt vermeld, zullen er ringen van</t>
  </si>
  <si>
    <t>Indien er geen Ringmaat of Nummering</t>
  </si>
  <si>
    <t>Ringen voor postuurgrasparkieten [Engelse](4,5 mm)</t>
  </si>
  <si>
    <t>4,5 mm voor postuurgrasparkieten met</t>
  </si>
  <si>
    <t>(Voorbeeld: Meskens Dirk - DM041 - 4,5 - 1 - 120 - verz)</t>
  </si>
  <si>
    <r>
      <t>C</t>
    </r>
    <r>
      <rPr>
        <b/>
        <sz val="28"/>
        <color theme="8" tint="-0.249977111117893"/>
        <rFont val="Times New Roman"/>
        <family val="1"/>
      </rPr>
      <t>lub</t>
    </r>
    <r>
      <rPr>
        <b/>
        <sz val="28"/>
        <color rgb="FF262626"/>
        <rFont val="Times New Roman"/>
        <family val="1"/>
      </rPr>
      <t xml:space="preserve"> </t>
    </r>
    <r>
      <rPr>
        <b/>
        <sz val="28"/>
        <color rgb="FFFFFF00"/>
        <rFont val="Times New Roman"/>
        <family val="1"/>
      </rPr>
      <t>B</t>
    </r>
    <r>
      <rPr>
        <b/>
        <sz val="28"/>
        <color theme="8" tint="-0.249977111117893"/>
        <rFont val="Times New Roman"/>
        <family val="1"/>
      </rPr>
      <t>elge</t>
    </r>
    <r>
      <rPr>
        <b/>
        <sz val="28"/>
        <color rgb="FF262626"/>
        <rFont val="Times New Roman"/>
        <family val="1"/>
      </rPr>
      <t xml:space="preserve"> </t>
    </r>
    <r>
      <rPr>
        <b/>
        <sz val="28"/>
        <color theme="8" tint="-0.249977111117893"/>
        <rFont val="Times New Roman"/>
        <family val="1"/>
      </rPr>
      <t>de l</t>
    </r>
    <r>
      <rPr>
        <b/>
        <sz val="28"/>
        <color rgb="FF262626"/>
        <rFont val="Times New Roman"/>
        <family val="1"/>
      </rPr>
      <t>'</t>
    </r>
    <r>
      <rPr>
        <b/>
        <sz val="28"/>
        <color rgb="FFFF0000"/>
        <rFont val="Times New Roman"/>
        <family val="1"/>
      </rPr>
      <t>O</t>
    </r>
    <r>
      <rPr>
        <b/>
        <sz val="28"/>
        <color theme="8" tint="-0.249977111117893"/>
        <rFont val="Times New Roman"/>
        <family val="1"/>
      </rPr>
      <t>ndulée</t>
    </r>
    <r>
      <rPr>
        <b/>
        <sz val="28"/>
        <color rgb="FF262626"/>
        <rFont val="Times New Roman"/>
        <family val="1"/>
      </rPr>
      <t xml:space="preserve"> </t>
    </r>
    <r>
      <rPr>
        <b/>
        <sz val="14"/>
        <color rgb="FF262626"/>
        <rFont val="Times New Roman"/>
        <family val="1"/>
      </rPr>
      <t>ASBL</t>
    </r>
  </si>
  <si>
    <t>Perruches ondulées de couleur  (3,9 mm)</t>
  </si>
  <si>
    <r>
      <t xml:space="preserve">0,38 </t>
    </r>
    <r>
      <rPr>
        <sz val="12"/>
        <color theme="1"/>
        <rFont val="Times New Roman"/>
        <family val="1"/>
      </rPr>
      <t>€ /pièce</t>
    </r>
  </si>
  <si>
    <t>Bagues inférieur à 5,5 mm</t>
  </si>
  <si>
    <t xml:space="preserve">Bagues supérieur à partir de 5,5 mm </t>
  </si>
  <si>
    <r>
      <t xml:space="preserve">0,43 </t>
    </r>
    <r>
      <rPr>
        <sz val="12"/>
        <color theme="1"/>
        <rFont val="Times New Roman"/>
        <family val="1"/>
      </rPr>
      <t>€ /pièce</t>
    </r>
  </si>
  <si>
    <t xml:space="preserve">Par taille de bagues, la commande minimal est de 10 pièces, et toujours en multiple de 10 bagues </t>
  </si>
  <si>
    <t xml:space="preserve"> (example: 20, 30, 60, 100, 230, etc…  )</t>
  </si>
  <si>
    <t xml:space="preserve">Toutes les commandes sont à adresser à : </t>
  </si>
  <si>
    <t>BGC service de bagues.</t>
  </si>
  <si>
    <t xml:space="preserve">Le règlement est à effectuer par </t>
  </si>
  <si>
    <t xml:space="preserve">virement européen sur le compte de: </t>
  </si>
  <si>
    <t xml:space="preserve">Avec mention du : Nom, n° de stam, taille, couleur, a partir de, nombre et expedition. </t>
  </si>
  <si>
    <t>(Example: Meskens Dirk - DM041 - 4,4 - cl - 1 - 120 - exp.)</t>
  </si>
  <si>
    <t xml:space="preserve">Les bagues ne seront commandées qu'après réception de </t>
  </si>
  <si>
    <t>VEUILLEZ COMPLÉTER CE FORMULAIRE LISIBLEMENT ET EN MAJUSCULES S.V.P.</t>
  </si>
  <si>
    <t>Soussigné:</t>
  </si>
  <si>
    <t>N° de stam (désiré):</t>
  </si>
  <si>
    <r>
      <t>[</t>
    </r>
    <r>
      <rPr>
        <b/>
        <sz val="11"/>
        <rFont val="Calibri"/>
        <family val="2"/>
        <scheme val="minor"/>
      </rPr>
      <t>maxmum 5 caractères</t>
    </r>
    <r>
      <rPr>
        <sz val="11"/>
        <rFont val="Calibri"/>
        <family val="2"/>
        <scheme val="minor"/>
      </rPr>
      <t>, avec au moins 1 et maximum</t>
    </r>
  </si>
  <si>
    <t>3 lettre(s) et au moins 1 en maximum 4 chiffre(s)]</t>
  </si>
  <si>
    <t>Commande  les bagues suivant:</t>
  </si>
  <si>
    <t>( example: D9, WD12, A1234, AB007, TOM1, etc……)</t>
  </si>
  <si>
    <t>Couleur</t>
  </si>
  <si>
    <r>
      <t>Taille</t>
    </r>
    <r>
      <rPr>
        <sz val="14"/>
        <color theme="1"/>
        <rFont val="Times New Roman"/>
        <family val="1"/>
      </rPr>
      <t>:</t>
    </r>
  </si>
  <si>
    <t>……</t>
  </si>
  <si>
    <t>Nombre:</t>
  </si>
  <si>
    <t>€ /pièce =</t>
  </si>
  <si>
    <t>Taille:</t>
  </si>
  <si>
    <t>Frais d' expedition  *</t>
  </si>
  <si>
    <t>……….</t>
  </si>
  <si>
    <t>………</t>
  </si>
  <si>
    <t>numérotées à partir de 001</t>
  </si>
  <si>
    <r>
      <t xml:space="preserve">Commandes effectuées  </t>
    </r>
    <r>
      <rPr>
        <b/>
        <u/>
        <sz val="12"/>
        <color theme="1"/>
        <rFont val="Times New Roman"/>
        <family val="1"/>
      </rPr>
      <t>avant le 1er août</t>
    </r>
    <r>
      <rPr>
        <sz val="12"/>
        <color theme="1"/>
        <rFont val="Times New Roman"/>
        <family val="1"/>
      </rPr>
      <t xml:space="preserve">, livraison à </t>
    </r>
    <r>
      <rPr>
        <b/>
        <u/>
        <sz val="12"/>
        <color theme="1"/>
        <rFont val="Times New Roman"/>
        <family val="1"/>
      </rPr>
      <t>partir du 1er octobre.</t>
    </r>
  </si>
  <si>
    <r>
      <t xml:space="preserve">Commandes effectuées  </t>
    </r>
    <r>
      <rPr>
        <b/>
        <u/>
        <sz val="12"/>
        <color theme="1"/>
        <rFont val="Times New Roman"/>
        <family val="1"/>
      </rPr>
      <t>avant le 1er décembre</t>
    </r>
    <r>
      <rPr>
        <sz val="12"/>
        <color theme="1"/>
        <rFont val="Times New Roman"/>
        <family val="1"/>
      </rPr>
      <t xml:space="preserve">, livraison à </t>
    </r>
    <r>
      <rPr>
        <b/>
        <u/>
        <sz val="12"/>
        <color theme="1"/>
        <rFont val="Times New Roman"/>
        <family val="1"/>
      </rPr>
      <t>partir du 1er janvier.</t>
    </r>
  </si>
  <si>
    <r>
      <t xml:space="preserve">Commandes effectuées  </t>
    </r>
    <r>
      <rPr>
        <b/>
        <u/>
        <sz val="12"/>
        <color theme="1"/>
        <rFont val="Times New Roman"/>
        <family val="1"/>
      </rPr>
      <t>avant le 1er février</t>
    </r>
    <r>
      <rPr>
        <sz val="12"/>
        <color theme="1"/>
        <rFont val="Times New Roman"/>
        <family val="1"/>
      </rPr>
      <t xml:space="preserve">, livraison à </t>
    </r>
    <r>
      <rPr>
        <b/>
        <u/>
        <sz val="12"/>
        <color theme="1"/>
        <rFont val="Times New Roman"/>
        <family val="1"/>
      </rPr>
      <t>partir du 1er mars.</t>
    </r>
  </si>
  <si>
    <r>
      <rPr>
        <b/>
        <sz val="12"/>
        <color theme="1"/>
        <rFont val="Times New Roman"/>
        <family val="1"/>
      </rPr>
      <t xml:space="preserve">* </t>
    </r>
    <r>
      <rPr>
        <sz val="12"/>
        <color theme="1"/>
        <rFont val="Times New Roman"/>
        <family val="1"/>
      </rPr>
      <t xml:space="preserve">Les bagues seront distribuées par les responsables de votre région (lors d'une réunion p.ex.). </t>
    </r>
  </si>
  <si>
    <r>
      <t xml:space="preserve">Si vous préférez les recevoir à domicile, veuillez ajouter </t>
    </r>
    <r>
      <rPr>
        <b/>
        <sz val="12"/>
        <color theme="1"/>
        <rFont val="Times New Roman"/>
        <family val="1"/>
      </rPr>
      <t>5 €</t>
    </r>
    <r>
      <rPr>
        <sz val="12"/>
        <color theme="1"/>
        <rFont val="Times New Roman"/>
        <family val="1"/>
      </rPr>
      <t xml:space="preserve"> de frais d'emballage et envoi. </t>
    </r>
  </si>
  <si>
    <r>
      <t xml:space="preserve">* Les commandes en dehors de ces 3 dates sont soumis a </t>
    </r>
    <r>
      <rPr>
        <b/>
        <sz val="12"/>
        <color theme="1"/>
        <rFont val="Times New Roman"/>
        <family val="1"/>
      </rPr>
      <t>8 €</t>
    </r>
    <r>
      <rPr>
        <sz val="12"/>
        <color theme="1"/>
        <rFont val="Times New Roman"/>
        <family val="1"/>
      </rPr>
      <t xml:space="preserve"> de frais d'administration supplementair.</t>
    </r>
  </si>
  <si>
    <r>
      <rPr>
        <b/>
        <sz val="12"/>
        <color theme="1"/>
        <rFont val="Times New Roman"/>
        <family val="1"/>
      </rPr>
      <t>**</t>
    </r>
    <r>
      <rPr>
        <sz val="12"/>
        <color theme="1"/>
        <rFont val="Times New Roman"/>
        <family val="1"/>
      </rPr>
      <t xml:space="preserve"> La cotisation s'élève à </t>
    </r>
    <r>
      <rPr>
        <b/>
        <sz val="12"/>
        <color theme="1"/>
        <rFont val="Times New Roman"/>
        <family val="1"/>
      </rPr>
      <t>35 €</t>
    </r>
    <r>
      <rPr>
        <sz val="12"/>
        <color theme="1"/>
        <rFont val="Times New Roman"/>
        <family val="1"/>
      </rPr>
      <t xml:space="preserve"> pour les résidents Belges, European members </t>
    </r>
    <r>
      <rPr>
        <b/>
        <sz val="12"/>
        <color theme="1"/>
        <rFont val="Times New Roman"/>
        <family val="1"/>
      </rPr>
      <t>50 €</t>
    </r>
    <r>
      <rPr>
        <sz val="12"/>
        <color theme="1"/>
        <rFont val="Times New Roman"/>
        <family val="1"/>
      </rPr>
      <t xml:space="preserve">, Out of Europe </t>
    </r>
    <r>
      <rPr>
        <b/>
        <sz val="12"/>
        <color theme="1"/>
        <rFont val="Times New Roman"/>
        <family val="1"/>
      </rPr>
      <t>70 €</t>
    </r>
    <r>
      <rPr>
        <sz val="12"/>
        <color theme="1"/>
        <rFont val="Times New Roman"/>
        <family val="1"/>
      </rPr>
      <t/>
    </r>
  </si>
  <si>
    <t>A défaut des mentions Taille,et numérotation</t>
  </si>
  <si>
    <t xml:space="preserve"> nous commandons des bagues couleur </t>
  </si>
  <si>
    <t xml:space="preserve">pour perruches ondulées de posture (4,5 mm), </t>
  </si>
  <si>
    <t>Perruches ondulées de posture  [Anglais](4,5 mm)</t>
  </si>
  <si>
    <t>FONCE</t>
  </si>
  <si>
    <t>Numéroté à partir de:</t>
  </si>
  <si>
    <r>
      <t xml:space="preserve">Commande de bagues </t>
    </r>
    <r>
      <rPr>
        <b/>
        <sz val="28"/>
        <color rgb="FF000080"/>
        <rFont val="Times New Roman"/>
        <family val="1"/>
      </rPr>
      <t xml:space="preserve"> </t>
    </r>
    <r>
      <rPr>
        <b/>
        <sz val="28"/>
        <rFont val="Times New Roman"/>
        <family val="1"/>
      </rPr>
      <t>2023</t>
    </r>
  </si>
  <si>
    <t>Cotisation BGC 2023  ** :</t>
  </si>
  <si>
    <t>BLEU</t>
  </si>
  <si>
    <t>………………..nom…………………………….</t>
  </si>
  <si>
    <t>……………...…adresse…………………………….</t>
  </si>
  <si>
    <t>…numero de stam…</t>
  </si>
  <si>
    <r>
      <t>B</t>
    </r>
    <r>
      <rPr>
        <b/>
        <sz val="28"/>
        <color rgb="FF2F5496"/>
        <rFont val="Times New Roman"/>
        <family val="1"/>
      </rPr>
      <t>elgische</t>
    </r>
    <r>
      <rPr>
        <b/>
        <sz val="28"/>
        <color rgb="FF262626"/>
        <rFont val="Times New Roman"/>
        <family val="1"/>
      </rPr>
      <t xml:space="preserve"> </t>
    </r>
    <r>
      <rPr>
        <sz val="28"/>
        <color rgb="FFFFFF00"/>
        <rFont val="Times New Roman"/>
        <family val="1"/>
      </rPr>
      <t>G</t>
    </r>
    <r>
      <rPr>
        <b/>
        <sz val="28"/>
        <color rgb="FF2F5496"/>
        <rFont val="Times New Roman"/>
        <family val="1"/>
      </rPr>
      <t>rasparkieten</t>
    </r>
    <r>
      <rPr>
        <b/>
        <sz val="28"/>
        <color rgb="FF262626"/>
        <rFont val="Times New Roman"/>
        <family val="1"/>
      </rPr>
      <t xml:space="preserve"> </t>
    </r>
    <r>
      <rPr>
        <b/>
        <sz val="28"/>
        <color rgb="FFFF0000"/>
        <rFont val="Times New Roman"/>
        <family val="1"/>
      </rPr>
      <t>C</t>
    </r>
    <r>
      <rPr>
        <b/>
        <sz val="28"/>
        <color rgb="FF2F5496"/>
        <rFont val="Times New Roman"/>
        <family val="1"/>
      </rPr>
      <t>lub</t>
    </r>
    <r>
      <rPr>
        <b/>
        <sz val="14"/>
        <color rgb="FF262626"/>
        <rFont val="Times New Roman"/>
        <family val="1"/>
      </rPr>
      <t xml:space="preserve"> vzw</t>
    </r>
  </si>
  <si>
    <r>
      <t xml:space="preserve">** Les jeunes membres (-18 ans) ou membres francophone (Belge) affiliée au BGC W </t>
    </r>
    <r>
      <rPr>
        <b/>
        <sz val="12"/>
        <color theme="1"/>
        <rFont val="Times New Roman"/>
        <family val="1"/>
      </rPr>
      <t>20 €</t>
    </r>
  </si>
  <si>
    <t>votre règlement des bagues et votre cotisation 2023!</t>
  </si>
  <si>
    <t>(Alleen gekleurde aluminium ringen)</t>
  </si>
  <si>
    <t>BGC vzw, Brandstraat 115, 9255 Buggenhout</t>
  </si>
  <si>
    <t xml:space="preserve">Verzendingskosten  </t>
  </si>
  <si>
    <t>ONWA55AR</t>
  </si>
  <si>
    <t>Ringen van 4,6 mm  tot  5,5 mm</t>
  </si>
  <si>
    <t>Ringen vanaf 5,6 mm en groter</t>
  </si>
  <si>
    <t>* De ringen worden alllemaal verstuurd en de verzending kost 5€</t>
  </si>
  <si>
    <r>
      <t xml:space="preserve">** Jeugdleden (-18 jaar) </t>
    </r>
    <r>
      <rPr>
        <b/>
        <sz val="12"/>
        <color theme="1"/>
        <rFont val="Times New Roman"/>
        <family val="1"/>
      </rPr>
      <t>20 €</t>
    </r>
  </si>
  <si>
    <r>
      <rPr>
        <b/>
        <sz val="12"/>
        <color theme="1"/>
        <rFont val="Times New Roman"/>
        <family val="1"/>
      </rPr>
      <t>**</t>
    </r>
    <r>
      <rPr>
        <sz val="12"/>
        <color theme="1"/>
        <rFont val="Times New Roman"/>
        <family val="1"/>
      </rPr>
      <t xml:space="preserve"> Belgische leden en leden vanop het Europees vasteland : </t>
    </r>
    <r>
      <rPr>
        <b/>
        <sz val="12"/>
        <color theme="1"/>
        <rFont val="Times New Roman"/>
        <family val="1"/>
      </rPr>
      <t xml:space="preserve">35 €.     </t>
    </r>
    <r>
      <rPr>
        <sz val="12"/>
        <color theme="1"/>
        <rFont val="Times New Roman"/>
        <family val="1"/>
      </rPr>
      <t xml:space="preserve"> Leden buiten Europa </t>
    </r>
    <r>
      <rPr>
        <b/>
        <sz val="12"/>
        <color theme="1"/>
        <rFont val="Times New Roman"/>
        <family val="1"/>
      </rPr>
      <t>70 €</t>
    </r>
  </si>
  <si>
    <t>Alle ringen tot ringmaat 4,5mm</t>
  </si>
  <si>
    <t>0,40 € /stuk</t>
  </si>
  <si>
    <t>0,45 € /stuk</t>
  </si>
  <si>
    <t>0,50 € /stuk</t>
  </si>
  <si>
    <t>Bestelformulier BGC ringen 2026</t>
  </si>
  <si>
    <t>Om bij BGC vzw ringen te bestellen dient men in regel te zijn met zijn lidgeld voor 2026</t>
  </si>
  <si>
    <t>BGC Lidgeld 2026** :</t>
  </si>
  <si>
    <r>
      <t xml:space="preserve">Bestellingen gedaan </t>
    </r>
    <r>
      <rPr>
        <b/>
        <u/>
        <sz val="13"/>
        <color theme="1"/>
        <rFont val="Times New Roman"/>
        <family val="1"/>
      </rPr>
      <t>voor 1 augustus 2025</t>
    </r>
    <r>
      <rPr>
        <sz val="12"/>
        <color theme="1"/>
        <rFont val="Times New Roman"/>
        <family val="1"/>
      </rPr>
      <t xml:space="preserve"> worden geleverd</t>
    </r>
    <r>
      <rPr>
        <b/>
        <sz val="12"/>
        <color theme="1"/>
        <rFont val="Times New Roman"/>
        <family val="1"/>
      </rPr>
      <t xml:space="preserve"> </t>
    </r>
    <r>
      <rPr>
        <b/>
        <u/>
        <sz val="13"/>
        <color theme="1"/>
        <rFont val="Times New Roman"/>
        <family val="1"/>
      </rPr>
      <t>vanaf 1 oktober</t>
    </r>
    <r>
      <rPr>
        <sz val="12"/>
        <color theme="1"/>
        <rFont val="Times New Roman"/>
        <family val="1"/>
      </rPr>
      <t>.</t>
    </r>
  </si>
  <si>
    <r>
      <t xml:space="preserve">Bestellingen gedaan </t>
    </r>
    <r>
      <rPr>
        <b/>
        <u/>
        <sz val="13"/>
        <color theme="1"/>
        <rFont val="Times New Roman"/>
        <family val="1"/>
      </rPr>
      <t>voor 1 december 2025</t>
    </r>
    <r>
      <rPr>
        <sz val="12"/>
        <color theme="1"/>
        <rFont val="Times New Roman"/>
        <family val="1"/>
      </rPr>
      <t xml:space="preserve"> worden geleverd</t>
    </r>
    <r>
      <rPr>
        <b/>
        <sz val="12"/>
        <color theme="1"/>
        <rFont val="Times New Roman"/>
        <family val="1"/>
      </rPr>
      <t xml:space="preserve"> </t>
    </r>
    <r>
      <rPr>
        <b/>
        <u/>
        <sz val="13"/>
        <color theme="1"/>
        <rFont val="Times New Roman"/>
        <family val="1"/>
      </rPr>
      <t>vanaf 1 januari</t>
    </r>
    <r>
      <rPr>
        <sz val="12"/>
        <color theme="1"/>
        <rFont val="Times New Roman"/>
        <family val="1"/>
      </rPr>
      <t>.</t>
    </r>
  </si>
  <si>
    <r>
      <t xml:space="preserve">Bestellingen gedaan </t>
    </r>
    <r>
      <rPr>
        <b/>
        <u/>
        <sz val="13"/>
        <color theme="1"/>
        <rFont val="Times New Roman"/>
        <family val="1"/>
      </rPr>
      <t>voor 1 februari 2026</t>
    </r>
    <r>
      <rPr>
        <sz val="12"/>
        <color theme="1"/>
        <rFont val="Times New Roman"/>
        <family val="1"/>
      </rPr>
      <t xml:space="preserve"> worden geleverd</t>
    </r>
    <r>
      <rPr>
        <b/>
        <sz val="12"/>
        <color theme="1"/>
        <rFont val="Times New Roman"/>
        <family val="1"/>
      </rPr>
      <t xml:space="preserve"> </t>
    </r>
    <r>
      <rPr>
        <b/>
        <u/>
        <sz val="13"/>
        <color theme="1"/>
        <rFont val="Times New Roman"/>
        <family val="1"/>
      </rPr>
      <t>vanaf 1 maart</t>
    </r>
    <r>
      <rPr>
        <sz val="12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</si>
</sst>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;[Red]&quot;€&quot;\ #,##0.00"/>
    <numFmt numFmtId="165" formatCode="0;[Red]0"/>
    <numFmt numFmtId="166" formatCode="#,##0;[Red]#,##0"/>
    <numFmt numFmtId="167" formatCode="0.0;[Red]0.0"/>
    <numFmt numFmtId="168" formatCode="0.00;[Red]0.00"/>
  </numFmts>
  <fonts count="40" x14ac:knownFonts="1">
    <font>
      <sz val="11"/>
      <color theme="1"/>
      <name val="Calibri"/>
      <family val="2"/>
      <scheme val="minor"/>
    </font>
    <font>
      <b/>
      <sz val="28"/>
      <color rgb="FF262626"/>
      <name val="Times New Roman"/>
      <family val="1"/>
    </font>
    <font>
      <b/>
      <sz val="28"/>
      <color rgb="FF2F5496"/>
      <name val="Times New Roman"/>
      <family val="1"/>
    </font>
    <font>
      <b/>
      <sz val="28"/>
      <color rgb="FFFFFF00"/>
      <name val="Times New Roman"/>
      <family val="1"/>
    </font>
    <font>
      <b/>
      <sz val="28"/>
      <color rgb="FFFF0000"/>
      <name val="Times New Roman"/>
      <family val="1"/>
    </font>
    <font>
      <b/>
      <sz val="14"/>
      <color rgb="FF262626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color rgb="FF00008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Times New Roman"/>
      <family val="1"/>
    </font>
    <font>
      <sz val="11"/>
      <color theme="1"/>
      <name val="Wingdings"/>
      <charset val="2"/>
    </font>
    <font>
      <b/>
      <sz val="10"/>
      <color theme="1"/>
      <name val="Arial Narrow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4" tint="0.59999389629810485"/>
      <name val="Times New Roman"/>
      <family val="1"/>
    </font>
    <font>
      <sz val="10"/>
      <color theme="0" tint="-0.249977111117893"/>
      <name val="Times New Roman"/>
      <family val="1"/>
    </font>
    <font>
      <b/>
      <sz val="14"/>
      <color theme="0" tint="-0.24997711111789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0"/>
      <color theme="0"/>
      <name val="Times New Roman"/>
      <family val="1"/>
    </font>
    <font>
      <b/>
      <sz val="28"/>
      <color theme="8" tint="-0.249977111117893"/>
      <name val="Times New Roman"/>
      <family val="1"/>
    </font>
    <font>
      <b/>
      <sz val="28"/>
      <name val="Times New Roman"/>
      <family val="1"/>
    </font>
    <font>
      <b/>
      <sz val="11"/>
      <color theme="0"/>
      <name val="Times New Roman"/>
      <family val="1"/>
    </font>
    <font>
      <b/>
      <u/>
      <sz val="14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Times New Roman"/>
      <family val="1"/>
    </font>
    <font>
      <sz val="16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28"/>
      <color rgb="FFFFFF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6A6A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ck">
        <color rgb="FF0070C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5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0" fillId="0" borderId="8" xfId="0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6" xfId="0" applyBorder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7" xfId="0" applyFont="1" applyBorder="1"/>
    <xf numFmtId="0" fontId="11" fillId="0" borderId="5" xfId="0" applyFont="1" applyBorder="1"/>
    <xf numFmtId="166" fontId="0" fillId="0" borderId="0" xfId="0" applyNumberFormat="1"/>
    <xf numFmtId="0" fontId="6" fillId="0" borderId="10" xfId="0" applyFont="1" applyBorder="1"/>
    <xf numFmtId="0" fontId="10" fillId="0" borderId="10" xfId="0" applyFont="1" applyBorder="1"/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2" xfId="0" applyFont="1" applyBorder="1"/>
    <xf numFmtId="0" fontId="10" fillId="0" borderId="12" xfId="0" applyFont="1" applyBorder="1"/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4" xfId="0" applyFont="1" applyBorder="1"/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0" xfId="0" applyFont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165" fontId="22" fillId="0" borderId="15" xfId="0" applyNumberFormat="1" applyFont="1" applyBorder="1" applyAlignment="1" applyProtection="1">
      <alignment horizontal="right"/>
      <protection locked="0"/>
    </xf>
    <xf numFmtId="165" fontId="22" fillId="0" borderId="11" xfId="0" applyNumberFormat="1" applyFont="1" applyBorder="1" applyAlignment="1" applyProtection="1">
      <alignment horizontal="right"/>
      <protection locked="0"/>
    </xf>
    <xf numFmtId="165" fontId="22" fillId="0" borderId="13" xfId="0" applyNumberFormat="1" applyFont="1" applyBorder="1" applyAlignment="1" applyProtection="1">
      <alignment horizontal="right"/>
      <protection locked="0"/>
    </xf>
    <xf numFmtId="165" fontId="22" fillId="0" borderId="10" xfId="0" applyNumberFormat="1" applyFont="1" applyBorder="1" applyAlignment="1" applyProtection="1">
      <alignment horizontal="right"/>
      <protection locked="0"/>
    </xf>
    <xf numFmtId="165" fontId="22" fillId="0" borderId="12" xfId="0" applyNumberFormat="1" applyFont="1" applyBorder="1" applyAlignment="1" applyProtection="1">
      <alignment horizontal="right"/>
      <protection locked="0"/>
    </xf>
    <xf numFmtId="165" fontId="22" fillId="0" borderId="14" xfId="0" applyNumberFormat="1" applyFont="1" applyBorder="1" applyAlignment="1" applyProtection="1">
      <alignment horizontal="right"/>
      <protection locked="0"/>
    </xf>
    <xf numFmtId="0" fontId="24" fillId="0" borderId="0" xfId="0" applyFont="1"/>
    <xf numFmtId="0" fontId="24" fillId="0" borderId="0" xfId="0" applyFont="1" applyAlignment="1">
      <alignment horizontal="center"/>
    </xf>
    <xf numFmtId="49" fontId="23" fillId="0" borderId="0" xfId="1" applyNumberFormat="1" applyFont="1" applyAlignment="1">
      <alignment horizontal="left"/>
    </xf>
    <xf numFmtId="49" fontId="23" fillId="0" borderId="0" xfId="0" applyNumberFormat="1" applyFont="1" applyAlignment="1" applyProtection="1">
      <alignment horizontal="center"/>
      <protection locked="0"/>
    </xf>
    <xf numFmtId="0" fontId="25" fillId="0" borderId="0" xfId="0" applyFont="1"/>
    <xf numFmtId="0" fontId="11" fillId="0" borderId="8" xfId="0" applyFont="1" applyBorder="1"/>
    <xf numFmtId="0" fontId="0" fillId="0" borderId="16" xfId="0" applyBorder="1"/>
    <xf numFmtId="0" fontId="26" fillId="0" borderId="0" xfId="0" applyFont="1"/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0" borderId="0" xfId="0" applyFont="1"/>
    <xf numFmtId="0" fontId="0" fillId="0" borderId="0" xfId="0" applyAlignment="1">
      <alignment horizontal="left"/>
    </xf>
    <xf numFmtId="164" fontId="34" fillId="0" borderId="0" xfId="0" applyNumberFormat="1" applyFont="1" applyAlignment="1">
      <alignment horizontal="right"/>
    </xf>
    <xf numFmtId="164" fontId="36" fillId="3" borderId="0" xfId="0" applyNumberFormat="1" applyFont="1" applyFill="1" applyAlignment="1">
      <alignment horizontal="right" vertical="top"/>
    </xf>
    <xf numFmtId="0" fontId="20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10" fillId="0" borderId="19" xfId="0" applyFont="1" applyBorder="1"/>
    <xf numFmtId="167" fontId="34" fillId="0" borderId="10" xfId="0" applyNumberFormat="1" applyFont="1" applyBorder="1" applyAlignment="1" applyProtection="1">
      <alignment horizontal="right"/>
      <protection locked="0"/>
    </xf>
    <xf numFmtId="165" fontId="34" fillId="0" borderId="12" xfId="0" applyNumberFormat="1" applyFont="1" applyBorder="1" applyAlignment="1" applyProtection="1">
      <alignment horizontal="right"/>
      <protection locked="0"/>
    </xf>
    <xf numFmtId="168" fontId="35" fillId="0" borderId="10" xfId="0" applyNumberFormat="1" applyFont="1" applyBorder="1" applyAlignment="1">
      <alignment horizontal="right"/>
    </xf>
    <xf numFmtId="164" fontId="34" fillId="0" borderId="11" xfId="0" applyNumberFormat="1" applyFont="1" applyBorder="1" applyAlignment="1">
      <alignment horizontal="right"/>
    </xf>
    <xf numFmtId="0" fontId="10" fillId="0" borderId="20" xfId="0" applyFont="1" applyBorder="1"/>
    <xf numFmtId="0" fontId="6" fillId="0" borderId="14" xfId="0" applyFont="1" applyBorder="1"/>
    <xf numFmtId="0" fontId="10" fillId="0" borderId="21" xfId="0" applyFont="1" applyBorder="1"/>
    <xf numFmtId="0" fontId="24" fillId="5" borderId="0" xfId="0" applyFont="1" applyFill="1"/>
    <xf numFmtId="49" fontId="23" fillId="5" borderId="0" xfId="1" applyNumberFormat="1" applyFont="1" applyFill="1" applyAlignment="1">
      <alignment horizontal="left"/>
    </xf>
    <xf numFmtId="0" fontId="11" fillId="2" borderId="0" xfId="0" applyFont="1" applyFill="1"/>
    <xf numFmtId="0" fontId="11" fillId="2" borderId="5" xfId="0" applyFont="1" applyFill="1" applyBorder="1"/>
    <xf numFmtId="0" fontId="0" fillId="2" borderId="16" xfId="0" applyFill="1" applyBorder="1"/>
    <xf numFmtId="0" fontId="0" fillId="2" borderId="6" xfId="0" applyFill="1" applyBorder="1"/>
    <xf numFmtId="0" fontId="11" fillId="2" borderId="7" xfId="0" applyFont="1" applyFill="1" applyBorder="1"/>
    <xf numFmtId="0" fontId="11" fillId="2" borderId="8" xfId="0" applyFont="1" applyFill="1" applyBorder="1"/>
    <xf numFmtId="164" fontId="39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39" fillId="0" borderId="0" xfId="0" applyNumberFormat="1" applyFont="1" applyAlignment="1" applyProtection="1">
      <alignment horizontal="center"/>
      <protection locked="0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5" borderId="0" xfId="0" applyFont="1" applyFill="1" applyAlignment="1" applyProtection="1">
      <alignment horizontal="left"/>
      <protection locked="0"/>
    </xf>
    <xf numFmtId="49" fontId="23" fillId="5" borderId="0" xfId="1" applyNumberFormat="1" applyFont="1" applyFill="1" applyAlignment="1" applyProtection="1">
      <alignment horizontal="left"/>
      <protection locked="0"/>
    </xf>
    <xf numFmtId="49" fontId="23" fillId="5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1" applyFill="1" applyAlignment="1" applyProtection="1">
      <alignment horizontal="center"/>
      <protection locked="0" hidden="1"/>
    </xf>
    <xf numFmtId="0" fontId="11" fillId="0" borderId="0" xfId="0" applyFont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center"/>
    </xf>
    <xf numFmtId="49" fontId="23" fillId="0" borderId="0" xfId="0" applyNumberFormat="1" applyFont="1" applyAlignment="1" applyProtection="1">
      <alignment horizontal="left"/>
      <protection locked="0"/>
    </xf>
    <xf numFmtId="49" fontId="23" fillId="0" borderId="0" xfId="1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C0C0C0"/>
      <color rgb="FFE01E1E"/>
      <color rgb="FF0000CC"/>
      <color rgb="FF0000FF"/>
      <color rgb="FF97450D"/>
      <color rgb="FF552579"/>
      <color rgb="FF4A206A"/>
      <color rgb="FFFD2323"/>
      <color rgb="FFFE6A6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42" lockText="1" noThreeD="1"/>
</file>

<file path=xl/ctrlProps/ctrlProp2.xml><?xml version="1.0" encoding="utf-8"?>
<formControlPr xmlns="http://schemas.microsoft.com/office/spreadsheetml/2009/9/main" objectType="CheckBox" checked="Checked" fmlaLink="$M$43" lockText="1" noThreeD="1"/>
</file>

<file path=xl/ctrlProps/ctrlProp3.xml><?xml version="1.0" encoding="utf-8"?>
<formControlPr xmlns="http://schemas.microsoft.com/office/spreadsheetml/2009/9/main" objectType="CheckBox" fmlaLink="$M$42" lockText="1" noThreeD="1"/>
</file>

<file path=xl/ctrlProps/ctrlProp4.xml><?xml version="1.0" encoding="utf-8"?>
<formControlPr xmlns="http://schemas.microsoft.com/office/spreadsheetml/2009/9/main" objectType="CheckBox" checked="Checked" fmlaLink="$M$43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$M$4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41</xdr:row>
      <xdr:rowOff>207817</xdr:rowOff>
    </xdr:from>
    <xdr:to>
      <xdr:col>7</xdr:col>
      <xdr:colOff>380999</xdr:colOff>
      <xdr:row>46</xdr:row>
      <xdr:rowOff>8657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591" y="8685067"/>
          <a:ext cx="3835976" cy="926522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0</xdr:colOff>
      <xdr:row>26</xdr:row>
      <xdr:rowOff>60613</xdr:rowOff>
    </xdr:from>
    <xdr:to>
      <xdr:col>1</xdr:col>
      <xdr:colOff>467590</xdr:colOff>
      <xdr:row>28</xdr:row>
      <xdr:rowOff>112568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567795"/>
          <a:ext cx="467590" cy="363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>
              <a:sym typeface="Wingdings" panose="05000000000000000000" pitchFamily="2" charset="2"/>
            </a:rPr>
            <a:t></a:t>
          </a:r>
          <a:endParaRPr lang="nl-NL" sz="1600" b="1"/>
        </a:p>
      </xdr:txBody>
    </xdr:sp>
    <xdr:clientData/>
  </xdr:twoCellAnchor>
  <xdr:twoCellAnchor>
    <xdr:from>
      <xdr:col>13</xdr:col>
      <xdr:colOff>355023</xdr:colOff>
      <xdr:row>26</xdr:row>
      <xdr:rowOff>129885</xdr:rowOff>
    </xdr:from>
    <xdr:to>
      <xdr:col>13</xdr:col>
      <xdr:colOff>744682</xdr:colOff>
      <xdr:row>28</xdr:row>
      <xdr:rowOff>77932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06046" y="5637067"/>
          <a:ext cx="389659" cy="259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>
              <a:sym typeface="Wingdings" panose="05000000000000000000" pitchFamily="2" charset="2"/>
            </a:rPr>
            <a:t></a:t>
          </a:r>
          <a:endParaRPr lang="nl-NL" sz="16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259080</xdr:colOff>
          <xdr:row>41</xdr:row>
          <xdr:rowOff>7620</xdr:rowOff>
        </xdr:from>
        <xdr:to>
          <xdr:col>12</xdr:col>
          <xdr:colOff>495300</xdr:colOff>
          <xdr:row>42</xdr:row>
          <xdr:rowOff>30480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212481</xdr:colOff>
      <xdr:row>43</xdr:row>
      <xdr:rowOff>14653</xdr:rowOff>
    </xdr:from>
    <xdr:to>
      <xdr:col>19</xdr:col>
      <xdr:colOff>73269</xdr:colOff>
      <xdr:row>44</xdr:row>
      <xdr:rowOff>111518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62096" y="9224595"/>
          <a:ext cx="2864827" cy="324000"/>
        </a:xfrm>
        <a:prstGeom prst="rect">
          <a:avLst/>
        </a:prstGeom>
        <a:solidFill>
          <a:srgbClr val="FE6A6A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r>
            <a:rPr lang="nl-BE" sz="1400" b="1">
              <a:latin typeface="Times New Roman" panose="02020603050405020304" pitchFamily="18" charset="0"/>
              <a:cs typeface="Times New Roman" panose="02020603050405020304" pitchFamily="18" charset="0"/>
            </a:rPr>
            <a:t>Totaal te betalen bedrag :  </a:t>
          </a:r>
          <a:r>
            <a:rPr lang="nl-BE" sz="800" b="1">
              <a:solidFill>
                <a:schemeClr val="bg1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.........................</a:t>
          </a:r>
        </a:p>
      </xdr:txBody>
    </xdr:sp>
    <xdr:clientData/>
  </xdr:twoCellAnchor>
  <xdr:twoCellAnchor editAs="oneCell">
    <xdr:from>
      <xdr:col>1</xdr:col>
      <xdr:colOff>190500</xdr:colOff>
      <xdr:row>1</xdr:row>
      <xdr:rowOff>110557</xdr:rowOff>
    </xdr:from>
    <xdr:to>
      <xdr:col>3</xdr:col>
      <xdr:colOff>248478</xdr:colOff>
      <xdr:row>5</xdr:row>
      <xdr:rowOff>127566</xdr:rowOff>
    </xdr:to>
    <xdr:pic>
      <xdr:nvPicPr>
        <xdr:cNvPr id="9" name="Afbeelding 8" descr="C:\BGC\BGC_Nationaal\BGCN_div\BGC logo 2018 rond2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29" y="348682"/>
          <a:ext cx="1189072" cy="1258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405848</xdr:colOff>
      <xdr:row>6</xdr:row>
      <xdr:rowOff>49696</xdr:rowOff>
    </xdr:from>
    <xdr:to>
      <xdr:col>13</xdr:col>
      <xdr:colOff>80210</xdr:colOff>
      <xdr:row>10</xdr:row>
      <xdr:rowOff>49696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5669664" y="1764196"/>
          <a:ext cx="917625" cy="661737"/>
        </a:xfrm>
        <a:prstGeom prst="rect">
          <a:avLst/>
        </a:prstGeom>
        <a:solidFill>
          <a:schemeClr val="tx1"/>
        </a:solidFill>
        <a:ln w="9525">
          <a:solidFill>
            <a:srgbClr val="E01E1E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rgbClr val="C0C0C0"/>
              </a:solidFill>
              <a:latin typeface="+mn-lt"/>
              <a:cs typeface="Calibri"/>
            </a:rPr>
            <a:t>2026</a:t>
          </a:r>
        </a:p>
        <a:p>
          <a:pPr algn="ctr" rtl="0">
            <a:defRPr sz="1000"/>
          </a:pPr>
          <a:r>
            <a:rPr lang="nl-BE" sz="1600" b="1" i="0" u="none" strike="noStrike" baseline="0">
              <a:solidFill>
                <a:schemeClr val="accent6"/>
              </a:solidFill>
              <a:latin typeface="+mn-lt"/>
              <a:cs typeface="Calibri"/>
            </a:rPr>
            <a:t>D.Groen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259080</xdr:colOff>
          <xdr:row>41</xdr:row>
          <xdr:rowOff>7620</xdr:rowOff>
        </xdr:from>
        <xdr:to>
          <xdr:col>12</xdr:col>
          <xdr:colOff>495300</xdr:colOff>
          <xdr:row>42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259080</xdr:colOff>
          <xdr:row>42</xdr:row>
          <xdr:rowOff>7620</xdr:rowOff>
        </xdr:from>
        <xdr:to>
          <xdr:col>12</xdr:col>
          <xdr:colOff>495300</xdr:colOff>
          <xdr:row>43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259080</xdr:colOff>
          <xdr:row>42</xdr:row>
          <xdr:rowOff>7620</xdr:rowOff>
        </xdr:from>
        <xdr:to>
          <xdr:col>12</xdr:col>
          <xdr:colOff>495300</xdr:colOff>
          <xdr:row>43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43</xdr:row>
      <xdr:rowOff>1</xdr:rowOff>
    </xdr:from>
    <xdr:to>
      <xdr:col>13</xdr:col>
      <xdr:colOff>21981</xdr:colOff>
      <xdr:row>44</xdr:row>
      <xdr:rowOff>7328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29225" y="9353551"/>
          <a:ext cx="1336431" cy="293077"/>
        </a:xfrm>
        <a:prstGeom prst="rect">
          <a:avLst/>
        </a:prstGeom>
        <a:solidFill>
          <a:srgbClr val="FE6A6A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nl-BE" sz="1400" b="1">
              <a:latin typeface="Times New Roman" panose="02020603050405020304" pitchFamily="18" charset="0"/>
              <a:cs typeface="Times New Roman" panose="02020603050405020304" pitchFamily="18" charset="0"/>
            </a:rPr>
            <a:t>Total à payer :  </a:t>
          </a:r>
          <a:endParaRPr lang="nl-BE" sz="800" b="0">
            <a:solidFill>
              <a:schemeClr val="bg1">
                <a:lumMod val="75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86591</xdr:colOff>
      <xdr:row>41</xdr:row>
      <xdr:rowOff>285749</xdr:rowOff>
    </xdr:from>
    <xdr:to>
      <xdr:col>7</xdr:col>
      <xdr:colOff>380999</xdr:colOff>
      <xdr:row>46</xdr:row>
      <xdr:rowOff>8656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4241" y="9067799"/>
          <a:ext cx="3904383" cy="1037357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0</xdr:colOff>
      <xdr:row>26</xdr:row>
      <xdr:rowOff>60613</xdr:rowOff>
    </xdr:from>
    <xdr:to>
      <xdr:col>1</xdr:col>
      <xdr:colOff>467590</xdr:colOff>
      <xdr:row>28</xdr:row>
      <xdr:rowOff>112568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7650" y="5632738"/>
          <a:ext cx="467590" cy="36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>
              <a:sym typeface="Wingdings" panose="05000000000000000000" pitchFamily="2" charset="2"/>
            </a:rPr>
            <a:t></a:t>
          </a:r>
          <a:endParaRPr lang="nl-NL" sz="1600" b="1"/>
        </a:p>
      </xdr:txBody>
    </xdr:sp>
    <xdr:clientData/>
  </xdr:twoCellAnchor>
  <xdr:twoCellAnchor>
    <xdr:from>
      <xdr:col>13</xdr:col>
      <xdr:colOff>355023</xdr:colOff>
      <xdr:row>26</xdr:row>
      <xdr:rowOff>129885</xdr:rowOff>
    </xdr:from>
    <xdr:to>
      <xdr:col>13</xdr:col>
      <xdr:colOff>744682</xdr:colOff>
      <xdr:row>28</xdr:row>
      <xdr:rowOff>77932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flipV="1">
          <a:off x="6898698" y="5702010"/>
          <a:ext cx="389659" cy="262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>
              <a:sym typeface="Wingdings" panose="05000000000000000000" pitchFamily="2" charset="2"/>
            </a:rPr>
            <a:t></a:t>
          </a:r>
          <a:endParaRPr lang="nl-NL" sz="16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68580</xdr:colOff>
          <xdr:row>40</xdr:row>
          <xdr:rowOff>22860</xdr:rowOff>
        </xdr:from>
        <xdr:to>
          <xdr:col>4</xdr:col>
          <xdr:colOff>274320</xdr:colOff>
          <xdr:row>41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66CC" mc:Ignorable="a14" a14:legacySpreadsheetColorIndex="3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40</xdr:row>
          <xdr:rowOff>22860</xdr:rowOff>
        </xdr:from>
        <xdr:to>
          <xdr:col>5</xdr:col>
          <xdr:colOff>289560</xdr:colOff>
          <xdr:row>41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259080</xdr:colOff>
          <xdr:row>41</xdr:row>
          <xdr:rowOff>7620</xdr:rowOff>
        </xdr:from>
        <xdr:to>
          <xdr:col>12</xdr:col>
          <xdr:colOff>495300</xdr:colOff>
          <xdr:row>42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152400</xdr:colOff>
      <xdr:row>2</xdr:row>
      <xdr:rowOff>38099</xdr:rowOff>
    </xdr:from>
    <xdr:to>
      <xdr:col>3</xdr:col>
      <xdr:colOff>181302</xdr:colOff>
      <xdr:row>4</xdr:row>
      <xdr:rowOff>428624</xdr:rowOff>
    </xdr:to>
    <xdr:pic>
      <xdr:nvPicPr>
        <xdr:cNvPr id="21" name="Afbeelding 20" descr="C:\BGC\BGC_Nationaal\BGCN_div\BGC logo 2018 rond2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4"/>
          <a:ext cx="1190952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Z55"/>
  <sheetViews>
    <sheetView tabSelected="1" zoomScale="112" zoomScaleNormal="112" zoomScaleSheetLayoutView="115" workbookViewId="0">
      <selection activeCell="U50" sqref="U50"/>
    </sheetView>
  </sheetViews>
  <sheetFormatPr defaultRowHeight="17.399999999999999" x14ac:dyDescent="0.3"/>
  <cols>
    <col min="1" max="1" width="3.6640625" customWidth="1"/>
    <col min="2" max="2" width="10.6640625" customWidth="1"/>
    <col min="3" max="3" width="6.33203125" bestFit="1" customWidth="1"/>
    <col min="4" max="4" width="4.5546875" customWidth="1"/>
    <col min="5" max="6" width="5.44140625" customWidth="1"/>
    <col min="7" max="7" width="21.33203125" customWidth="1"/>
    <col min="8" max="8" width="6.33203125" customWidth="1"/>
    <col min="9" max="9" width="7.33203125" customWidth="1"/>
    <col min="10" max="10" width="6" customWidth="1"/>
    <col min="11" max="11" width="2" style="2" bestFit="1" customWidth="1"/>
    <col min="12" max="12" width="7.33203125" customWidth="1"/>
    <col min="13" max="13" width="11.44140625" bestFit="1" customWidth="1"/>
    <col min="14" max="14" width="11.109375" customWidth="1"/>
    <col min="15" max="15" width="2.109375" style="5" hidden="1" customWidth="1"/>
    <col min="16" max="17" width="9.44140625" hidden="1" customWidth="1"/>
    <col min="18" max="19" width="9.109375" hidden="1" customWidth="1"/>
    <col min="20" max="20" width="3.6640625" customWidth="1"/>
    <col min="21" max="21" width="9.44140625" customWidth="1"/>
    <col min="22" max="22" width="9.109375" customWidth="1"/>
  </cols>
  <sheetData>
    <row r="2" spans="2:15" ht="9" customHeight="1" x14ac:dyDescent="0.3"/>
    <row r="3" spans="2:15" ht="35.25" x14ac:dyDescent="0.5">
      <c r="E3" s="1" t="s">
        <v>94</v>
      </c>
      <c r="F3" s="1"/>
    </row>
    <row r="4" spans="2:15" ht="34.5" x14ac:dyDescent="0.3">
      <c r="E4" s="80" t="s">
        <v>110</v>
      </c>
      <c r="F4" s="80"/>
      <c r="G4" s="80"/>
      <c r="H4" s="80"/>
      <c r="I4" s="80"/>
      <c r="J4" s="80"/>
      <c r="K4" s="80"/>
      <c r="L4" s="80"/>
      <c r="M4" s="80"/>
      <c r="N4" s="80"/>
    </row>
    <row r="6" spans="2:15" ht="18.75" x14ac:dyDescent="0.3">
      <c r="H6" s="6"/>
      <c r="I6" s="49"/>
      <c r="J6" s="46"/>
      <c r="K6"/>
      <c r="L6" s="5"/>
      <c r="O6"/>
    </row>
    <row r="7" spans="2:15" ht="17.25" customHeight="1" x14ac:dyDescent="0.3">
      <c r="B7" s="3" t="s">
        <v>13</v>
      </c>
      <c r="C7" s="3"/>
      <c r="D7" s="3"/>
      <c r="E7" s="3"/>
      <c r="F7" s="3"/>
      <c r="G7" s="3"/>
      <c r="H7" s="3"/>
      <c r="I7" s="16" t="s">
        <v>107</v>
      </c>
      <c r="J7" s="6"/>
      <c r="K7"/>
      <c r="L7" s="5"/>
      <c r="M7" s="50"/>
      <c r="O7"/>
    </row>
    <row r="8" spans="2:15" ht="17.25" customHeight="1" x14ac:dyDescent="0.3">
      <c r="B8" s="3" t="s">
        <v>40</v>
      </c>
      <c r="C8" s="3"/>
      <c r="D8" s="3"/>
      <c r="E8" s="3"/>
      <c r="F8" s="3"/>
      <c r="G8" s="3"/>
      <c r="H8" s="3"/>
      <c r="I8" s="16" t="s">
        <v>107</v>
      </c>
      <c r="J8" s="6"/>
      <c r="K8"/>
      <c r="L8" s="5"/>
      <c r="M8" s="50"/>
      <c r="O8"/>
    </row>
    <row r="9" spans="2:15" ht="17.25" customHeight="1" x14ac:dyDescent="0.3">
      <c r="B9" s="3" t="s">
        <v>106</v>
      </c>
      <c r="C9" s="3"/>
      <c r="D9" s="3"/>
      <c r="E9" s="3"/>
      <c r="F9" s="3"/>
      <c r="G9" s="3"/>
      <c r="H9" s="3"/>
      <c r="I9" s="16" t="s">
        <v>107</v>
      </c>
      <c r="J9" s="6"/>
      <c r="K9"/>
      <c r="L9" s="5"/>
      <c r="M9" s="50"/>
      <c r="O9"/>
    </row>
    <row r="10" spans="2:15" ht="17.25" customHeight="1" x14ac:dyDescent="0.3">
      <c r="B10" s="3" t="s">
        <v>101</v>
      </c>
      <c r="C10" s="3"/>
      <c r="D10" s="3"/>
      <c r="E10" s="3"/>
      <c r="F10" s="3"/>
      <c r="G10" s="3"/>
      <c r="H10" s="3"/>
      <c r="I10" s="16" t="s">
        <v>108</v>
      </c>
      <c r="J10" s="6"/>
      <c r="K10"/>
      <c r="L10" s="5"/>
      <c r="M10" s="51"/>
      <c r="O10"/>
    </row>
    <row r="11" spans="2:15" ht="17.25" customHeight="1" x14ac:dyDescent="0.3">
      <c r="B11" s="3" t="s">
        <v>102</v>
      </c>
      <c r="C11" s="3"/>
      <c r="D11" s="3"/>
      <c r="E11" s="3"/>
      <c r="F11" s="3"/>
      <c r="G11" s="3"/>
      <c r="H11" s="3"/>
      <c r="I11" s="16" t="s">
        <v>109</v>
      </c>
      <c r="J11" s="6"/>
      <c r="K11"/>
      <c r="L11" s="5"/>
      <c r="O11"/>
    </row>
    <row r="12" spans="2:15" ht="6" customHeight="1" x14ac:dyDescent="0.3">
      <c r="B12" s="3"/>
      <c r="C12" s="3"/>
      <c r="D12" s="3"/>
      <c r="E12" s="3"/>
      <c r="F12" s="3"/>
      <c r="G12" s="3"/>
      <c r="H12" s="6"/>
      <c r="I12" s="3"/>
      <c r="J12" s="3"/>
      <c r="K12" s="4"/>
      <c r="L12" s="16"/>
      <c r="M12" s="3"/>
    </row>
    <row r="13" spans="2:15" ht="17.25" customHeight="1" x14ac:dyDescent="0.3">
      <c r="B13" s="3" t="s">
        <v>14</v>
      </c>
      <c r="C13" s="3"/>
      <c r="D13" s="3"/>
      <c r="E13" s="3"/>
      <c r="F13" s="3"/>
      <c r="G13" s="3"/>
      <c r="H13" s="6"/>
      <c r="I13" s="3"/>
      <c r="J13" s="3"/>
      <c r="K13" s="4"/>
      <c r="L13" s="6"/>
      <c r="M13" s="3"/>
    </row>
    <row r="14" spans="2:15" ht="17.25" customHeight="1" thickBot="1" x14ac:dyDescent="0.35">
      <c r="B14" s="3" t="s">
        <v>15</v>
      </c>
      <c r="C14" s="3"/>
      <c r="D14" s="3"/>
      <c r="E14" s="3"/>
      <c r="F14" s="3"/>
      <c r="G14" s="3"/>
      <c r="H14" s="6"/>
      <c r="I14" s="3"/>
      <c r="J14" s="3"/>
      <c r="K14" s="4"/>
      <c r="L14" s="6"/>
      <c r="M14" s="3"/>
    </row>
    <row r="15" spans="2:15" ht="18" customHeight="1" thickTop="1" x14ac:dyDescent="0.3">
      <c r="B15" s="87" t="s">
        <v>19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</row>
    <row r="16" spans="2:15" ht="18" customHeight="1" x14ac:dyDescent="0.3">
      <c r="B16" s="81" t="s">
        <v>33</v>
      </c>
      <c r="C16" s="82"/>
      <c r="D16" s="82"/>
      <c r="E16" s="82"/>
      <c r="F16" s="82"/>
      <c r="G16" s="90" t="s">
        <v>16</v>
      </c>
      <c r="H16" s="90"/>
      <c r="I16" s="90"/>
      <c r="J16" s="90"/>
      <c r="K16" s="90"/>
      <c r="L16" s="90"/>
      <c r="M16" s="69"/>
      <c r="N16" s="70"/>
    </row>
    <row r="17" spans="2:26" ht="18" customHeight="1" x14ac:dyDescent="0.3">
      <c r="B17" s="71"/>
      <c r="C17" s="69"/>
      <c r="D17" s="69"/>
      <c r="E17" s="90" t="s">
        <v>17</v>
      </c>
      <c r="F17" s="90"/>
      <c r="G17" s="90"/>
      <c r="H17" s="90"/>
      <c r="I17" s="90"/>
      <c r="J17" s="90"/>
      <c r="K17" s="90"/>
      <c r="L17" s="90"/>
      <c r="M17" s="90"/>
      <c r="N17" s="70"/>
    </row>
    <row r="18" spans="2:26" ht="18" customHeight="1" thickBot="1" x14ac:dyDescent="0.35">
      <c r="B18" s="72"/>
      <c r="C18" s="73"/>
      <c r="D18" s="73"/>
      <c r="E18" s="92" t="s">
        <v>34</v>
      </c>
      <c r="F18" s="92"/>
      <c r="G18" s="92"/>
      <c r="H18" s="91" t="s">
        <v>18</v>
      </c>
      <c r="I18" s="91"/>
      <c r="J18" s="91"/>
      <c r="K18" s="91"/>
      <c r="L18" s="91"/>
      <c r="M18" s="91"/>
      <c r="N18" s="74"/>
    </row>
    <row r="19" spans="2:26" ht="6" customHeight="1" thickTop="1" thickBot="1" x14ac:dyDescent="0.35">
      <c r="B19" s="13"/>
      <c r="C19" s="13"/>
      <c r="D19" s="13"/>
      <c r="E19" s="14"/>
      <c r="F19" s="14"/>
      <c r="G19" s="14"/>
      <c r="H19" s="14"/>
      <c r="I19" s="3"/>
      <c r="J19" s="3"/>
      <c r="K19" s="4"/>
      <c r="L19" s="6"/>
      <c r="M19" s="3"/>
    </row>
    <row r="20" spans="2:26" ht="18" customHeight="1" thickTop="1" x14ac:dyDescent="0.3">
      <c r="B20" s="86" t="s">
        <v>24</v>
      </c>
      <c r="C20" s="84"/>
      <c r="D20" s="84"/>
      <c r="E20" s="84"/>
      <c r="F20" s="84"/>
      <c r="G20" s="84" t="s">
        <v>98</v>
      </c>
      <c r="H20" s="84"/>
      <c r="I20" s="84"/>
      <c r="J20" s="84"/>
      <c r="K20" s="84"/>
      <c r="L20" s="84"/>
      <c r="M20" s="84"/>
      <c r="N20" s="85"/>
    </row>
    <row r="21" spans="2:26" ht="18" customHeight="1" x14ac:dyDescent="0.3">
      <c r="B21" s="83" t="s">
        <v>22</v>
      </c>
      <c r="C21" s="82"/>
      <c r="D21" s="82"/>
      <c r="E21" s="82"/>
      <c r="F21" s="82"/>
      <c r="G21" s="107" t="s">
        <v>35</v>
      </c>
      <c r="H21" s="107"/>
      <c r="I21" s="107"/>
      <c r="J21" s="107"/>
      <c r="K21" s="107"/>
      <c r="L21" s="107"/>
      <c r="M21" s="105" t="s">
        <v>20</v>
      </c>
      <c r="N21" s="106"/>
    </row>
    <row r="22" spans="2:26" ht="18" customHeight="1" x14ac:dyDescent="0.25">
      <c r="B22" s="102" t="s">
        <v>37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4"/>
      <c r="O22" s="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2:26" ht="18" customHeight="1" thickBot="1" x14ac:dyDescent="0.35">
      <c r="B23" s="15"/>
      <c r="C23" s="9"/>
      <c r="D23" s="9"/>
      <c r="E23" s="9" t="s">
        <v>42</v>
      </c>
      <c r="F23" s="9"/>
      <c r="G23" s="9"/>
      <c r="H23" s="11"/>
      <c r="I23" s="9"/>
      <c r="J23" s="9"/>
      <c r="K23" s="10"/>
      <c r="L23" s="11"/>
      <c r="M23" s="9"/>
      <c r="N23" s="12"/>
    </row>
    <row r="24" spans="2:26" ht="6" customHeight="1" thickTop="1" x14ac:dyDescent="0.3">
      <c r="B24" s="8"/>
    </row>
    <row r="25" spans="2:26" ht="18" customHeight="1" x14ac:dyDescent="0.3">
      <c r="B25" s="110" t="s">
        <v>111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2:26" ht="18" customHeight="1" x14ac:dyDescent="0.3">
      <c r="B26" s="108" t="s">
        <v>7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Q26" s="8"/>
    </row>
    <row r="27" spans="2:26" ht="18" customHeight="1" x14ac:dyDescent="0.3">
      <c r="B27" s="109" t="s">
        <v>8</v>
      </c>
      <c r="C27" s="109" t="b">
        <v>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2:26" ht="6.75" customHeigh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2:26" ht="18" customHeight="1" x14ac:dyDescent="0.3">
      <c r="B29" s="93" t="s">
        <v>9</v>
      </c>
      <c r="C29" s="93"/>
      <c r="D29" s="93"/>
      <c r="E29" s="93"/>
      <c r="F29" s="94" t="s">
        <v>30</v>
      </c>
      <c r="G29" s="94"/>
      <c r="H29" s="94"/>
      <c r="I29" s="94"/>
      <c r="J29" s="94"/>
      <c r="K29" s="94"/>
      <c r="L29" s="94"/>
      <c r="M29" s="94"/>
      <c r="N29" s="94"/>
    </row>
    <row r="30" spans="2:26" ht="18" customHeight="1" x14ac:dyDescent="0.3">
      <c r="F30" s="94" t="s">
        <v>21</v>
      </c>
      <c r="G30" s="94"/>
      <c r="H30" s="94"/>
      <c r="I30" s="94"/>
      <c r="J30" s="94"/>
      <c r="K30" s="94"/>
      <c r="L30" s="94"/>
      <c r="M30" s="94"/>
      <c r="N30" s="94"/>
    </row>
    <row r="31" spans="2:26" ht="18" customHeight="1" x14ac:dyDescent="0.3">
      <c r="F31" s="96" t="s">
        <v>25</v>
      </c>
      <c r="G31" s="96"/>
      <c r="H31" s="95" t="s">
        <v>28</v>
      </c>
      <c r="I31" s="95"/>
      <c r="J31" s="95"/>
      <c r="K31" s="95"/>
      <c r="L31" s="95"/>
      <c r="M31" s="95"/>
      <c r="N31" s="67"/>
    </row>
    <row r="32" spans="2:26" ht="18" customHeight="1" x14ac:dyDescent="0.3">
      <c r="F32" s="95"/>
      <c r="G32" s="95"/>
      <c r="H32" s="95"/>
      <c r="I32" s="95"/>
      <c r="J32" s="95"/>
      <c r="K32" s="95"/>
      <c r="L32" s="68"/>
      <c r="M32" s="68"/>
      <c r="N32" s="68"/>
    </row>
    <row r="33" spans="2:18" ht="18" customHeight="1" x14ac:dyDescent="0.3">
      <c r="B33" s="93" t="s">
        <v>10</v>
      </c>
      <c r="C33" s="93"/>
      <c r="D33" s="93"/>
      <c r="E33" s="93"/>
      <c r="F33" s="93"/>
      <c r="G33" s="45" t="s">
        <v>29</v>
      </c>
      <c r="H33" s="97" t="s">
        <v>26</v>
      </c>
      <c r="I33" s="97"/>
      <c r="J33" s="97"/>
      <c r="K33" s="97"/>
      <c r="L33" s="97"/>
      <c r="M33" s="97"/>
      <c r="N33" s="97"/>
    </row>
    <row r="34" spans="2:18" ht="18" customHeight="1" x14ac:dyDescent="0.3">
      <c r="H34" s="97" t="s">
        <v>11</v>
      </c>
      <c r="I34" s="97"/>
      <c r="J34" s="97"/>
      <c r="K34" s="97"/>
      <c r="L34" s="97"/>
      <c r="M34" s="97"/>
      <c r="N34" s="97"/>
    </row>
    <row r="35" spans="2:18" ht="18" customHeight="1" x14ac:dyDescent="0.3">
      <c r="B35" s="93" t="s">
        <v>12</v>
      </c>
      <c r="C35" s="93"/>
      <c r="D35" s="93"/>
      <c r="E35" s="93"/>
      <c r="F35" s="93"/>
      <c r="G35" s="6" t="s">
        <v>97</v>
      </c>
    </row>
    <row r="36" spans="2:18" ht="5.25" customHeight="1" x14ac:dyDescent="0.3">
      <c r="B36" s="1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8" ht="18" customHeight="1" x14ac:dyDescent="0.35">
      <c r="C37" s="78" t="s">
        <v>1</v>
      </c>
      <c r="D37" s="79"/>
      <c r="E37" s="39" t="s">
        <v>32</v>
      </c>
      <c r="F37" s="22" t="s">
        <v>2</v>
      </c>
      <c r="G37" s="23" t="s">
        <v>3</v>
      </c>
      <c r="H37" s="39" t="s">
        <v>32</v>
      </c>
      <c r="I37" s="24" t="s">
        <v>5</v>
      </c>
      <c r="J37" s="39" t="s">
        <v>32</v>
      </c>
      <c r="K37" s="25" t="s">
        <v>4</v>
      </c>
      <c r="L37" s="39" t="s">
        <v>32</v>
      </c>
      <c r="M37" s="23" t="s">
        <v>6</v>
      </c>
      <c r="N37" s="37" t="s">
        <v>31</v>
      </c>
      <c r="P37" t="b">
        <f>ISNUMBER(E37)</f>
        <v>0</v>
      </c>
      <c r="Q37" s="21" t="e">
        <f>IF(#REF!+#REF!=1,TRUE,FALSE)</f>
        <v>#REF!</v>
      </c>
      <c r="R37" t="e">
        <f>AND(P37,Q37)</f>
        <v>#REF!</v>
      </c>
    </row>
    <row r="38" spans="2:18" ht="18" customHeight="1" x14ac:dyDescent="0.35">
      <c r="C38" s="78" t="s">
        <v>1</v>
      </c>
      <c r="D38" s="79"/>
      <c r="E38" s="39" t="s">
        <v>32</v>
      </c>
      <c r="F38" s="26" t="s">
        <v>2</v>
      </c>
      <c r="G38" s="27" t="s">
        <v>3</v>
      </c>
      <c r="H38" s="39" t="s">
        <v>32</v>
      </c>
      <c r="I38" s="28" t="s">
        <v>5</v>
      </c>
      <c r="J38" s="39" t="s">
        <v>32</v>
      </c>
      <c r="K38" s="29" t="s">
        <v>4</v>
      </c>
      <c r="L38" s="39" t="s">
        <v>32</v>
      </c>
      <c r="M38" s="27" t="s">
        <v>6</v>
      </c>
      <c r="N38" s="38" t="s">
        <v>31</v>
      </c>
      <c r="P38" t="b">
        <f>ISNUMBER(E38)</f>
        <v>0</v>
      </c>
      <c r="Q38" s="21" t="e">
        <f>IF(#REF!+#REF!=1,TRUE,FALSE)</f>
        <v>#REF!</v>
      </c>
      <c r="R38" t="e">
        <f t="shared" ref="R38:R41" si="0">AND(P38,Q38)</f>
        <v>#REF!</v>
      </c>
    </row>
    <row r="39" spans="2:18" ht="18" customHeight="1" x14ac:dyDescent="0.35">
      <c r="C39" s="78" t="s">
        <v>1</v>
      </c>
      <c r="D39" s="79"/>
      <c r="E39" s="40" t="s">
        <v>32</v>
      </c>
      <c r="F39" s="26" t="s">
        <v>2</v>
      </c>
      <c r="G39" s="27" t="s">
        <v>3</v>
      </c>
      <c r="H39" s="40" t="s">
        <v>32</v>
      </c>
      <c r="I39" s="28" t="s">
        <v>5</v>
      </c>
      <c r="J39" s="40" t="s">
        <v>32</v>
      </c>
      <c r="K39" s="29" t="s">
        <v>4</v>
      </c>
      <c r="L39" s="40" t="s">
        <v>32</v>
      </c>
      <c r="M39" s="27" t="s">
        <v>6</v>
      </c>
      <c r="N39" s="38" t="s">
        <v>31</v>
      </c>
      <c r="P39" t="b">
        <f>ISNUMBER(E39)</f>
        <v>0</v>
      </c>
      <c r="Q39" s="21" t="e">
        <f>IF(#REF!+#REF!=1,TRUE,FALSE)</f>
        <v>#REF!</v>
      </c>
      <c r="R39" t="e">
        <f t="shared" si="0"/>
        <v>#REF!</v>
      </c>
    </row>
    <row r="40" spans="2:18" ht="18" customHeight="1" x14ac:dyDescent="0.35">
      <c r="C40" s="78" t="s">
        <v>1</v>
      </c>
      <c r="D40" s="79"/>
      <c r="E40" s="40" t="s">
        <v>32</v>
      </c>
      <c r="F40" s="26" t="s">
        <v>2</v>
      </c>
      <c r="G40" s="27" t="s">
        <v>3</v>
      </c>
      <c r="H40" s="40" t="s">
        <v>32</v>
      </c>
      <c r="I40" s="28" t="s">
        <v>5</v>
      </c>
      <c r="J40" s="40" t="s">
        <v>32</v>
      </c>
      <c r="K40" s="29" t="s">
        <v>4</v>
      </c>
      <c r="L40" s="40" t="s">
        <v>32</v>
      </c>
      <c r="M40" s="27" t="s">
        <v>6</v>
      </c>
      <c r="N40" s="38" t="s">
        <v>31</v>
      </c>
      <c r="P40" t="b">
        <f>ISNUMBER(E40)</f>
        <v>0</v>
      </c>
      <c r="Q40" s="21" t="e">
        <f>IF(#REF!+#REF!=1,TRUE,FALSE)</f>
        <v>#REF!</v>
      </c>
      <c r="R40" t="e">
        <f t="shared" si="0"/>
        <v>#REF!</v>
      </c>
    </row>
    <row r="41" spans="2:18" ht="18" customHeight="1" x14ac:dyDescent="0.35">
      <c r="C41" s="78" t="s">
        <v>1</v>
      </c>
      <c r="D41" s="79"/>
      <c r="E41" s="40" t="s">
        <v>32</v>
      </c>
      <c r="F41" s="26" t="s">
        <v>2</v>
      </c>
      <c r="G41" s="30" t="s">
        <v>3</v>
      </c>
      <c r="H41" s="41" t="s">
        <v>32</v>
      </c>
      <c r="I41" s="31" t="s">
        <v>5</v>
      </c>
      <c r="J41" s="41" t="s">
        <v>32</v>
      </c>
      <c r="K41" s="32" t="s">
        <v>4</v>
      </c>
      <c r="L41" s="41" t="s">
        <v>32</v>
      </c>
      <c r="M41" s="30" t="s">
        <v>6</v>
      </c>
      <c r="N41" s="36" t="s">
        <v>31</v>
      </c>
      <c r="P41" t="b">
        <f>ISNUMBER(#REF!)</f>
        <v>0</v>
      </c>
      <c r="Q41" s="21" t="e">
        <f>IF(#REF!+#REF!=1,TRUE,FALSE)</f>
        <v>#REF!</v>
      </c>
      <c r="R41" t="e">
        <f t="shared" si="0"/>
        <v>#REF!</v>
      </c>
    </row>
    <row r="42" spans="2:18" ht="23.25" customHeight="1" x14ac:dyDescent="0.3">
      <c r="I42" s="6" t="s">
        <v>99</v>
      </c>
      <c r="K42" s="6"/>
      <c r="L42" s="6"/>
      <c r="M42" s="33" t="s">
        <v>100</v>
      </c>
      <c r="N42" s="75">
        <v>5</v>
      </c>
    </row>
    <row r="43" spans="2:18" ht="18" customHeight="1" x14ac:dyDescent="0.35">
      <c r="B43" s="98" t="s">
        <v>39</v>
      </c>
      <c r="C43" s="98"/>
      <c r="D43" s="98"/>
      <c r="E43" s="98"/>
      <c r="F43" s="98"/>
      <c r="G43" s="98"/>
      <c r="H43" s="98"/>
      <c r="I43" s="16" t="s">
        <v>112</v>
      </c>
      <c r="J43" s="76"/>
      <c r="K43" s="76"/>
      <c r="L43" s="76"/>
      <c r="M43" s="33" t="s">
        <v>100</v>
      </c>
      <c r="N43" s="77">
        <v>35</v>
      </c>
    </row>
    <row r="44" spans="2:18" ht="18" customHeight="1" x14ac:dyDescent="0.35">
      <c r="B44" s="98" t="s">
        <v>38</v>
      </c>
      <c r="C44" s="98"/>
      <c r="D44" s="98"/>
      <c r="E44" s="98"/>
      <c r="F44" s="98"/>
      <c r="G44" s="98"/>
      <c r="H44" s="98"/>
      <c r="I44" s="101"/>
      <c r="J44" s="101"/>
      <c r="K44" s="101"/>
      <c r="L44" s="101"/>
      <c r="M44" s="101"/>
      <c r="N44" s="35"/>
    </row>
    <row r="45" spans="2:18" ht="18" customHeight="1" x14ac:dyDescent="0.35">
      <c r="B45" s="98" t="s">
        <v>41</v>
      </c>
      <c r="C45" s="98"/>
      <c r="D45" s="98"/>
      <c r="E45" s="98"/>
      <c r="F45" s="98"/>
      <c r="G45" s="98"/>
      <c r="H45" s="98"/>
    </row>
    <row r="46" spans="2:18" ht="18" customHeight="1" x14ac:dyDescent="0.35">
      <c r="B46" s="98" t="s">
        <v>27</v>
      </c>
      <c r="C46" s="98"/>
      <c r="D46" s="98"/>
      <c r="E46" s="98"/>
      <c r="F46" s="98"/>
      <c r="G46" s="98"/>
      <c r="H46" s="98"/>
      <c r="J46" s="100"/>
      <c r="K46" s="100"/>
      <c r="L46" s="100"/>
      <c r="M46" s="100"/>
    </row>
    <row r="47" spans="2:18" ht="6" customHeight="1" x14ac:dyDescent="0.3"/>
    <row r="48" spans="2:18" ht="15.75" customHeight="1" x14ac:dyDescent="0.3">
      <c r="B48" s="3" t="s">
        <v>113</v>
      </c>
    </row>
    <row r="49" spans="2:14" ht="15.75" customHeight="1" x14ac:dyDescent="0.3">
      <c r="B49" s="3" t="s">
        <v>114</v>
      </c>
    </row>
    <row r="50" spans="2:14" ht="15.75" customHeight="1" x14ac:dyDescent="0.3">
      <c r="B50" s="3" t="s">
        <v>115</v>
      </c>
    </row>
    <row r="51" spans="2:14" ht="6" customHeight="1" x14ac:dyDescent="0.3"/>
    <row r="52" spans="2:14" ht="15" customHeight="1" x14ac:dyDescent="0.3">
      <c r="B52" s="99" t="s">
        <v>103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2:14" ht="15" customHeight="1" x14ac:dyDescent="0.3">
      <c r="B53" s="34" t="s">
        <v>36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2:14" ht="15" customHeight="1" x14ac:dyDescent="0.3">
      <c r="B54" s="3" t="s">
        <v>105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5" customHeight="1" x14ac:dyDescent="0.3">
      <c r="B55" s="3" t="s">
        <v>104</v>
      </c>
    </row>
  </sheetData>
  <sheetProtection selectLockedCells="1"/>
  <customSheetViews>
    <customSheetView guid="{275C08D7-F4E4-4E61-A8A7-F1630C7DD859}" scale="110" showPageBreaks="1" fitToPage="1" printArea="1" hiddenColumns="1">
      <selection activeCell="G39" sqref="G39"/>
      <pageMargins left="0.25" right="0.25" top="0.75" bottom="0.75" header="0.3" footer="0.3"/>
      <pageSetup paperSize="9" scale="83" orientation="portrait" horizontalDpi="300" verticalDpi="0" r:id="rId1"/>
    </customSheetView>
  </customSheetViews>
  <mergeCells count="38">
    <mergeCell ref="B22:N22"/>
    <mergeCell ref="M21:N21"/>
    <mergeCell ref="G21:L21"/>
    <mergeCell ref="B26:N26"/>
    <mergeCell ref="B27:N27"/>
    <mergeCell ref="B25:N25"/>
    <mergeCell ref="B46:H46"/>
    <mergeCell ref="B52:N52"/>
    <mergeCell ref="J46:M46"/>
    <mergeCell ref="I44:M44"/>
    <mergeCell ref="B43:H43"/>
    <mergeCell ref="B44:H44"/>
    <mergeCell ref="B45:H45"/>
    <mergeCell ref="B33:F33"/>
    <mergeCell ref="B35:F35"/>
    <mergeCell ref="F29:N29"/>
    <mergeCell ref="F30:N30"/>
    <mergeCell ref="F32:K32"/>
    <mergeCell ref="F31:G31"/>
    <mergeCell ref="B29:E29"/>
    <mergeCell ref="H34:N34"/>
    <mergeCell ref="H33:N33"/>
    <mergeCell ref="H31:M31"/>
    <mergeCell ref="E4:N4"/>
    <mergeCell ref="B16:F16"/>
    <mergeCell ref="B21:F21"/>
    <mergeCell ref="G20:N20"/>
    <mergeCell ref="B20:F20"/>
    <mergeCell ref="B15:N15"/>
    <mergeCell ref="G16:L16"/>
    <mergeCell ref="H18:M18"/>
    <mergeCell ref="E17:M17"/>
    <mergeCell ref="E18:G18"/>
    <mergeCell ref="C37:D37"/>
    <mergeCell ref="C38:D38"/>
    <mergeCell ref="C39:D39"/>
    <mergeCell ref="C40:D40"/>
    <mergeCell ref="C41:D4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 altText="">
                <anchor moveWithCells="1" sizeWithCells="1">
                  <from>
                    <xdr:col>12</xdr:col>
                    <xdr:colOff>259080</xdr:colOff>
                    <xdr:row>41</xdr:row>
                    <xdr:rowOff>7620</xdr:rowOff>
                  </from>
                  <to>
                    <xdr:col>12</xdr:col>
                    <xdr:colOff>495300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 altText="">
                <anchor moveWithCells="1" sizeWithCells="1">
                  <from>
                    <xdr:col>12</xdr:col>
                    <xdr:colOff>259080</xdr:colOff>
                    <xdr:row>41</xdr:row>
                    <xdr:rowOff>7620</xdr:rowOff>
                  </from>
                  <to>
                    <xdr:col>12</xdr:col>
                    <xdr:colOff>495300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 altText="">
                <anchor moveWithCells="1" sizeWithCells="1">
                  <from>
                    <xdr:col>12</xdr:col>
                    <xdr:colOff>259080</xdr:colOff>
                    <xdr:row>42</xdr:row>
                    <xdr:rowOff>7620</xdr:rowOff>
                  </from>
                  <to>
                    <xdr:col>12</xdr:col>
                    <xdr:colOff>495300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 altText="">
                <anchor moveWithCells="1" sizeWithCells="1">
                  <from>
                    <xdr:col>12</xdr:col>
                    <xdr:colOff>259080</xdr:colOff>
                    <xdr:row>42</xdr:row>
                    <xdr:rowOff>7620</xdr:rowOff>
                  </from>
                  <to>
                    <xdr:col>12</xdr:col>
                    <xdr:colOff>495300</xdr:colOff>
                    <xdr:row>43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56"/>
  <sheetViews>
    <sheetView topLeftCell="A4" zoomScaleNormal="100" workbookViewId="0">
      <selection activeCell="AD10" sqref="AD10"/>
    </sheetView>
  </sheetViews>
  <sheetFormatPr defaultRowHeight="17.399999999999999" x14ac:dyDescent="0.3"/>
  <cols>
    <col min="1" max="1" width="3.6640625" customWidth="1"/>
    <col min="2" max="2" width="10.6640625" customWidth="1"/>
    <col min="3" max="3" width="6.6640625" bestFit="1" customWidth="1"/>
    <col min="4" max="4" width="4.5546875" customWidth="1"/>
    <col min="5" max="6" width="5.44140625" customWidth="1"/>
    <col min="7" max="7" width="21.33203125" customWidth="1"/>
    <col min="8" max="8" width="6.33203125" customWidth="1"/>
    <col min="9" max="9" width="7.33203125" customWidth="1"/>
    <col min="10" max="10" width="6" customWidth="1"/>
    <col min="11" max="11" width="2" style="2" bestFit="1" customWidth="1"/>
    <col min="12" max="12" width="7.33203125" customWidth="1"/>
    <col min="13" max="13" width="11.44140625" bestFit="1" customWidth="1"/>
    <col min="14" max="14" width="12.6640625" customWidth="1"/>
    <col min="15" max="15" width="2.109375" style="5" hidden="1" customWidth="1"/>
    <col min="16" max="17" width="9.44140625" hidden="1" customWidth="1"/>
    <col min="18" max="19" width="9.109375" hidden="1" customWidth="1"/>
    <col min="20" max="20" width="2.44140625" customWidth="1"/>
    <col min="21" max="21" width="3.33203125" hidden="1" customWidth="1"/>
    <col min="22" max="24" width="2.109375" hidden="1" customWidth="1"/>
    <col min="25" max="25" width="5.88671875" hidden="1" customWidth="1"/>
    <col min="26" max="26" width="5.6640625" hidden="1" customWidth="1"/>
    <col min="27" max="27" width="5.88671875" hidden="1" customWidth="1"/>
  </cols>
  <sheetData>
    <row r="2" spans="2:14" ht="9" customHeight="1" x14ac:dyDescent="0.3"/>
    <row r="3" spans="2:14" ht="34.5" x14ac:dyDescent="0.45">
      <c r="E3" s="1" t="s">
        <v>0</v>
      </c>
      <c r="F3" s="1"/>
    </row>
    <row r="4" spans="2:14" ht="34.799999999999997" x14ac:dyDescent="0.55000000000000004">
      <c r="E4" s="1"/>
      <c r="F4" s="111" t="s">
        <v>43</v>
      </c>
      <c r="G4" s="111"/>
      <c r="H4" s="111"/>
      <c r="I4" s="111"/>
      <c r="J4" s="111"/>
      <c r="K4" s="111"/>
      <c r="L4" s="111"/>
      <c r="M4" s="111"/>
    </row>
    <row r="5" spans="2:14" ht="34.5" x14ac:dyDescent="0.3">
      <c r="E5" s="80" t="s">
        <v>88</v>
      </c>
      <c r="F5" s="80"/>
      <c r="G5" s="80"/>
      <c r="H5" s="80"/>
      <c r="I5" s="80"/>
      <c r="J5" s="80"/>
      <c r="K5" s="80"/>
      <c r="L5" s="80"/>
      <c r="M5" s="80"/>
      <c r="N5" s="80"/>
    </row>
    <row r="6" spans="2:14" ht="5.25" customHeight="1" x14ac:dyDescent="0.3"/>
    <row r="7" spans="2:14" ht="15.75" customHeight="1" x14ac:dyDescent="0.3">
      <c r="H7" s="6"/>
      <c r="I7" s="6"/>
      <c r="J7" s="6"/>
      <c r="K7" s="18"/>
      <c r="L7" s="49" t="s">
        <v>65</v>
      </c>
      <c r="M7" s="46"/>
    </row>
    <row r="8" spans="2:14" ht="15" customHeight="1" x14ac:dyDescent="0.3">
      <c r="B8" s="3" t="s">
        <v>44</v>
      </c>
      <c r="C8" s="3"/>
      <c r="D8" s="3"/>
      <c r="E8" s="3"/>
      <c r="F8" s="3"/>
      <c r="G8" s="3"/>
      <c r="H8" s="6"/>
      <c r="I8" s="3"/>
      <c r="J8" s="3"/>
      <c r="K8" s="4"/>
      <c r="L8" s="16" t="s">
        <v>45</v>
      </c>
      <c r="M8" s="3"/>
      <c r="N8" s="56">
        <v>2023</v>
      </c>
    </row>
    <row r="9" spans="2:14" ht="15" customHeight="1" x14ac:dyDescent="0.3">
      <c r="B9" s="3" t="s">
        <v>85</v>
      </c>
      <c r="C9" s="3"/>
      <c r="D9" s="3"/>
      <c r="E9" s="3"/>
      <c r="F9" s="3"/>
      <c r="G9" s="3"/>
      <c r="H9" s="6"/>
      <c r="I9" s="3"/>
      <c r="J9" s="3"/>
      <c r="K9" s="4"/>
      <c r="L9" s="16" t="s">
        <v>45</v>
      </c>
      <c r="M9" s="3"/>
      <c r="N9" s="57" t="s">
        <v>90</v>
      </c>
    </row>
    <row r="10" spans="2:14" ht="15" customHeight="1" x14ac:dyDescent="0.3">
      <c r="B10" s="3" t="s">
        <v>46</v>
      </c>
      <c r="C10" s="3"/>
      <c r="D10" s="3"/>
      <c r="E10" s="3"/>
      <c r="F10" s="3"/>
      <c r="G10" s="3"/>
      <c r="H10" s="6"/>
      <c r="I10" s="3"/>
      <c r="J10" s="3"/>
      <c r="K10" s="4"/>
      <c r="L10" s="16" t="s">
        <v>45</v>
      </c>
      <c r="M10" s="3"/>
      <c r="N10" s="58" t="s">
        <v>86</v>
      </c>
    </row>
    <row r="11" spans="2:14" ht="15" customHeight="1" x14ac:dyDescent="0.3">
      <c r="B11" s="3" t="s">
        <v>47</v>
      </c>
      <c r="C11" s="3"/>
      <c r="D11" s="3"/>
      <c r="E11" s="3"/>
      <c r="F11" s="3"/>
      <c r="G11" s="3"/>
      <c r="H11" s="6"/>
      <c r="I11" s="3"/>
      <c r="J11" s="3"/>
      <c r="K11" s="4"/>
      <c r="L11" s="16" t="s">
        <v>48</v>
      </c>
      <c r="M11" s="3"/>
    </row>
    <row r="12" spans="2:14" ht="3" customHeight="1" x14ac:dyDescent="0.3">
      <c r="B12" s="3"/>
      <c r="C12" s="3"/>
      <c r="D12" s="3"/>
      <c r="E12" s="3"/>
      <c r="F12" s="3"/>
      <c r="G12" s="3"/>
      <c r="H12" s="6"/>
      <c r="I12" s="3"/>
      <c r="J12" s="3"/>
      <c r="K12" s="4"/>
      <c r="L12" s="16"/>
      <c r="M12" s="3"/>
    </row>
    <row r="13" spans="2:14" ht="15.75" customHeight="1" x14ac:dyDescent="0.3">
      <c r="B13" s="3" t="s">
        <v>49</v>
      </c>
      <c r="C13" s="3"/>
      <c r="D13" s="3"/>
      <c r="E13" s="3"/>
      <c r="F13" s="3"/>
      <c r="G13" s="3"/>
      <c r="H13" s="6"/>
      <c r="I13" s="3"/>
      <c r="J13" s="3"/>
      <c r="K13" s="4"/>
      <c r="L13" s="6"/>
      <c r="M13" s="3"/>
    </row>
    <row r="14" spans="2:14" ht="15.75" customHeight="1" thickBot="1" x14ac:dyDescent="0.35">
      <c r="B14" s="3" t="s">
        <v>50</v>
      </c>
      <c r="C14" s="3"/>
      <c r="D14" s="3"/>
      <c r="E14" s="3"/>
      <c r="F14" s="3"/>
      <c r="G14" s="3"/>
      <c r="H14" s="6"/>
      <c r="I14" s="3"/>
      <c r="J14" s="3"/>
      <c r="K14" s="4"/>
      <c r="L14" s="6"/>
      <c r="M14" s="3"/>
    </row>
    <row r="15" spans="2:14" ht="18" customHeight="1" thickTop="1" x14ac:dyDescent="0.3">
      <c r="B15" s="112" t="s">
        <v>51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4"/>
    </row>
    <row r="16" spans="2:14" ht="18" customHeight="1" x14ac:dyDescent="0.3">
      <c r="B16" s="115"/>
      <c r="C16" s="103"/>
      <c r="D16" s="103"/>
      <c r="E16" s="103"/>
      <c r="F16" s="103"/>
      <c r="G16" s="90" t="s">
        <v>52</v>
      </c>
      <c r="H16" s="90"/>
      <c r="I16" s="90"/>
      <c r="J16" s="90"/>
      <c r="K16" s="90"/>
      <c r="L16" s="90"/>
      <c r="M16" s="5"/>
      <c r="N16" s="20"/>
    </row>
    <row r="17" spans="2:26" ht="18" customHeight="1" x14ac:dyDescent="0.3">
      <c r="B17" s="48"/>
      <c r="C17" s="5"/>
      <c r="D17" s="5"/>
      <c r="E17" s="90" t="s">
        <v>17</v>
      </c>
      <c r="F17" s="90"/>
      <c r="G17" s="90"/>
      <c r="H17" s="90"/>
      <c r="I17" s="90"/>
      <c r="J17" s="90"/>
      <c r="K17" s="90"/>
      <c r="L17" s="90"/>
      <c r="M17" s="90"/>
      <c r="N17" s="20"/>
    </row>
    <row r="18" spans="2:26" ht="18" customHeight="1" thickBot="1" x14ac:dyDescent="0.35">
      <c r="B18" s="15"/>
      <c r="C18" s="19"/>
      <c r="D18" s="19"/>
      <c r="E18" s="92" t="s">
        <v>34</v>
      </c>
      <c r="F18" s="92"/>
      <c r="G18" s="92"/>
      <c r="H18" s="91" t="s">
        <v>18</v>
      </c>
      <c r="I18" s="91"/>
      <c r="J18" s="91"/>
      <c r="K18" s="91"/>
      <c r="L18" s="91"/>
      <c r="M18" s="91"/>
      <c r="N18" s="47"/>
    </row>
    <row r="19" spans="2:26" ht="6" customHeight="1" thickTop="1" thickBot="1" x14ac:dyDescent="0.35">
      <c r="B19" s="13"/>
      <c r="C19" s="13"/>
      <c r="D19" s="13"/>
      <c r="E19" s="14"/>
      <c r="F19" s="14"/>
      <c r="G19" s="14"/>
      <c r="H19" s="14"/>
      <c r="I19" s="3"/>
      <c r="J19" s="3"/>
      <c r="K19" s="4"/>
      <c r="L19" s="6"/>
      <c r="M19" s="3"/>
    </row>
    <row r="20" spans="2:26" ht="18" customHeight="1" thickTop="1" x14ac:dyDescent="0.3">
      <c r="B20" s="112" t="s">
        <v>53</v>
      </c>
      <c r="C20" s="116"/>
      <c r="D20" s="116"/>
      <c r="E20" s="116"/>
      <c r="F20" s="116"/>
      <c r="G20" s="84" t="s">
        <v>23</v>
      </c>
      <c r="H20" s="84"/>
      <c r="I20" s="84"/>
      <c r="J20" s="84"/>
      <c r="K20" s="84"/>
      <c r="L20" s="84"/>
      <c r="M20" s="84"/>
      <c r="N20" s="85"/>
    </row>
    <row r="21" spans="2:26" ht="18" customHeight="1" x14ac:dyDescent="0.3">
      <c r="B21" s="102" t="s">
        <v>54</v>
      </c>
      <c r="C21" s="103"/>
      <c r="D21" s="103"/>
      <c r="E21" s="103"/>
      <c r="F21" s="103"/>
      <c r="G21" s="107" t="s">
        <v>35</v>
      </c>
      <c r="H21" s="107"/>
      <c r="I21" s="107"/>
      <c r="J21" s="107"/>
      <c r="K21" s="107"/>
      <c r="L21" s="107"/>
      <c r="M21" s="105" t="s">
        <v>20</v>
      </c>
      <c r="N21" s="106"/>
    </row>
    <row r="22" spans="2:26" ht="18" customHeight="1" x14ac:dyDescent="0.3">
      <c r="B22" s="102" t="s">
        <v>55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4"/>
      <c r="O22" s="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2:26" ht="18" customHeight="1" thickBot="1" x14ac:dyDescent="0.35">
      <c r="B23" s="118" t="s">
        <v>56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</row>
    <row r="24" spans="2:26" ht="6" customHeight="1" thickTop="1" x14ac:dyDescent="0.3">
      <c r="B24" s="8"/>
    </row>
    <row r="25" spans="2:26" ht="18" customHeight="1" x14ac:dyDescent="0.3">
      <c r="B25" s="108" t="s">
        <v>57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2:26" ht="18" customHeight="1" x14ac:dyDescent="0.3">
      <c r="B26" s="108" t="s">
        <v>96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Q26" s="8"/>
    </row>
    <row r="27" spans="2:26" ht="18" customHeight="1" x14ac:dyDescent="0.3">
      <c r="B27" s="109" t="s">
        <v>58</v>
      </c>
      <c r="C27" s="109" t="b">
        <v>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2:26" ht="6.75" customHeigh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2:26" ht="18" customHeight="1" x14ac:dyDescent="0.3">
      <c r="B29" s="121" t="s">
        <v>59</v>
      </c>
      <c r="C29" s="121"/>
      <c r="D29" s="121"/>
      <c r="E29" s="121"/>
      <c r="F29" s="122" t="s">
        <v>91</v>
      </c>
      <c r="G29" s="122"/>
      <c r="H29" s="122"/>
      <c r="I29" s="122"/>
      <c r="J29" s="122"/>
      <c r="K29" s="122"/>
      <c r="L29" s="122"/>
      <c r="M29" s="122"/>
      <c r="N29" s="122"/>
    </row>
    <row r="30" spans="2:26" ht="18" customHeight="1" x14ac:dyDescent="0.3">
      <c r="B30" s="52"/>
      <c r="C30" s="52"/>
      <c r="D30" s="52"/>
      <c r="E30" s="52"/>
      <c r="F30" s="122" t="s">
        <v>92</v>
      </c>
      <c r="G30" s="122"/>
      <c r="H30" s="122"/>
      <c r="I30" s="122"/>
      <c r="J30" s="122"/>
      <c r="K30" s="122"/>
      <c r="L30" s="122"/>
      <c r="M30" s="122"/>
      <c r="N30" s="122"/>
    </row>
    <row r="31" spans="2:26" ht="18" customHeight="1" x14ac:dyDescent="0.3">
      <c r="B31" s="52"/>
      <c r="C31" s="52"/>
      <c r="D31" s="52"/>
      <c r="E31" s="52"/>
      <c r="F31" s="124" t="s">
        <v>25</v>
      </c>
      <c r="G31" s="124"/>
      <c r="H31" s="42"/>
      <c r="I31" s="42"/>
      <c r="J31" s="42"/>
      <c r="K31" s="43"/>
      <c r="L31" s="42"/>
      <c r="M31" s="42"/>
      <c r="N31" s="42"/>
    </row>
    <row r="32" spans="2:26" ht="18" customHeight="1" x14ac:dyDescent="0.3">
      <c r="B32" s="52"/>
      <c r="C32" s="52"/>
      <c r="D32" s="52"/>
      <c r="E32" s="52"/>
      <c r="F32" s="125" t="s">
        <v>28</v>
      </c>
      <c r="G32" s="125"/>
      <c r="H32" s="125"/>
      <c r="I32" s="125"/>
      <c r="J32" s="125"/>
      <c r="K32" s="125"/>
      <c r="L32" s="44"/>
      <c r="M32" s="44"/>
      <c r="N32" s="44"/>
    </row>
    <row r="33" spans="2:27" ht="21.75" customHeight="1" x14ac:dyDescent="0.3">
      <c r="B33" s="121" t="s">
        <v>60</v>
      </c>
      <c r="C33" s="121"/>
      <c r="D33" s="121"/>
      <c r="E33" s="121"/>
      <c r="F33" s="121"/>
      <c r="G33" s="45" t="s">
        <v>93</v>
      </c>
      <c r="H33" s="123" t="s">
        <v>61</v>
      </c>
      <c r="I33" s="123"/>
      <c r="J33" s="123"/>
      <c r="K33" s="123"/>
      <c r="L33" s="123"/>
      <c r="M33" s="123"/>
      <c r="N33" s="123"/>
    </row>
    <row r="34" spans="2:27" ht="13.5" customHeight="1" x14ac:dyDescent="0.3">
      <c r="H34" s="97" t="s">
        <v>62</v>
      </c>
      <c r="I34" s="97"/>
      <c r="J34" s="97"/>
      <c r="K34" s="97"/>
      <c r="L34" s="97"/>
      <c r="M34" s="97"/>
      <c r="N34" s="97"/>
    </row>
    <row r="35" spans="2:27" ht="16.5" customHeight="1" x14ac:dyDescent="0.3">
      <c r="B35" s="117" t="s">
        <v>63</v>
      </c>
      <c r="C35" s="117"/>
      <c r="D35" s="117"/>
      <c r="E35" s="117"/>
      <c r="F35" s="117"/>
      <c r="G35" s="117"/>
      <c r="H35" s="97" t="s">
        <v>64</v>
      </c>
      <c r="I35" s="97"/>
      <c r="J35" s="97"/>
      <c r="K35" s="97"/>
      <c r="L35" s="97"/>
      <c r="M35" s="97"/>
      <c r="N35" s="97"/>
    </row>
    <row r="36" spans="2:27" ht="14.25" customHeight="1" x14ac:dyDescent="0.3">
      <c r="B36" s="17"/>
      <c r="C36" s="126"/>
      <c r="D36" s="126"/>
      <c r="E36" s="126"/>
      <c r="F36" s="127"/>
      <c r="G36" s="127"/>
      <c r="H36" s="127"/>
      <c r="I36" s="127"/>
      <c r="J36" s="127"/>
      <c r="K36" s="127"/>
      <c r="L36" s="127"/>
    </row>
    <row r="37" spans="2:27" ht="18" customHeight="1" x14ac:dyDescent="0.4">
      <c r="C37" s="59" t="s">
        <v>66</v>
      </c>
      <c r="D37" s="60" t="s">
        <v>67</v>
      </c>
      <c r="E37" s="26" t="s">
        <v>2</v>
      </c>
      <c r="F37" s="27" t="s">
        <v>87</v>
      </c>
      <c r="G37" s="27"/>
      <c r="H37" s="61" t="s">
        <v>67</v>
      </c>
      <c r="I37" s="28" t="s">
        <v>68</v>
      </c>
      <c r="J37" s="61" t="s">
        <v>67</v>
      </c>
      <c r="K37" s="29" t="s">
        <v>4</v>
      </c>
      <c r="L37" s="62" t="s">
        <v>67</v>
      </c>
      <c r="M37" s="27" t="s">
        <v>69</v>
      </c>
      <c r="N37" s="63" t="str">
        <f>AA37</f>
        <v>…….....</v>
      </c>
      <c r="P37" t="b">
        <f>ISNUMBER(D37)</f>
        <v>0</v>
      </c>
      <c r="Q37" s="21" t="e">
        <f>IF(#REF!+#REF!=1,TRUE,FALSE)</f>
        <v>#REF!</v>
      </c>
      <c r="R37" t="e">
        <f>AND(P37,Q37)</f>
        <v>#REF!</v>
      </c>
      <c r="U37" t="e">
        <f>IF(#REF!=TRUE,2,0)</f>
        <v>#REF!</v>
      </c>
      <c r="V37" t="e">
        <f>IF(#REF!=TRUE,0,1)</f>
        <v>#REF!</v>
      </c>
      <c r="W37">
        <f>IF(D37&lt;5.5,0,4)</f>
        <v>4</v>
      </c>
      <c r="X37" t="e">
        <f>SUM(U37:W37)</f>
        <v>#REF!</v>
      </c>
      <c r="Y37" t="e">
        <f>IF($X$37&gt;4,0.43,IF($X$37=0,0.33,IF($X$37&gt;0&lt;5,0.43,0.38)))</f>
        <v>#REF!</v>
      </c>
      <c r="Z37" t="e">
        <f>IF($X$37&gt;4,0.43,IF($X$37=0,0.33,IF($X$37&gt;0&lt;5,0.43,"………")))</f>
        <v>#REF!</v>
      </c>
      <c r="AA37" t="str">
        <f>IF(J37="……","…….....",J37*L37)</f>
        <v>…….....</v>
      </c>
    </row>
    <row r="38" spans="2:27" ht="18" customHeight="1" x14ac:dyDescent="0.4">
      <c r="C38" s="59" t="s">
        <v>70</v>
      </c>
      <c r="D38" s="60" t="s">
        <v>67</v>
      </c>
      <c r="E38" s="26" t="s">
        <v>2</v>
      </c>
      <c r="F38" s="27" t="s">
        <v>87</v>
      </c>
      <c r="G38" s="27"/>
      <c r="H38" s="61" t="s">
        <v>67</v>
      </c>
      <c r="I38" s="28" t="s">
        <v>68</v>
      </c>
      <c r="J38" s="61" t="s">
        <v>67</v>
      </c>
      <c r="K38" s="29" t="s">
        <v>4</v>
      </c>
      <c r="L38" s="62" t="s">
        <v>67</v>
      </c>
      <c r="M38" s="27" t="s">
        <v>69</v>
      </c>
      <c r="N38" s="63" t="str">
        <f>AA38</f>
        <v>…….....</v>
      </c>
      <c r="P38" t="b">
        <f>ISNUMBER(D38)</f>
        <v>0</v>
      </c>
      <c r="Q38" s="21" t="e">
        <f>IF(#REF!+#REF!=1,TRUE,FALSE)</f>
        <v>#REF!</v>
      </c>
      <c r="R38" t="e">
        <f>AND(P38,Q38)</f>
        <v>#REF!</v>
      </c>
      <c r="U38" t="e">
        <f>IF(#REF!=TRUE,2,0)</f>
        <v>#REF!</v>
      </c>
      <c r="V38" t="e">
        <f>IF(#REF!=TRUE,0,1)</f>
        <v>#REF!</v>
      </c>
      <c r="W38">
        <f>IF(D38&lt;5.5,0,4)</f>
        <v>4</v>
      </c>
      <c r="X38" t="e">
        <f>SUM(U38:W38)</f>
        <v>#REF!</v>
      </c>
      <c r="Y38" t="e">
        <f>IF($X$38&gt;4,0.43,IF($X$38=0,0.33,IF($X$38&gt;0&lt;5,0.43,0.38)))</f>
        <v>#REF!</v>
      </c>
      <c r="AA38" t="str">
        <f>IF(J38="……","…….....",J38*L38)</f>
        <v>…….....</v>
      </c>
    </row>
    <row r="39" spans="2:27" ht="18" customHeight="1" x14ac:dyDescent="0.4">
      <c r="C39" s="59" t="s">
        <v>70</v>
      </c>
      <c r="D39" s="60" t="s">
        <v>67</v>
      </c>
      <c r="E39" s="26" t="s">
        <v>2</v>
      </c>
      <c r="F39" s="27" t="s">
        <v>87</v>
      </c>
      <c r="G39" s="27"/>
      <c r="H39" s="61" t="s">
        <v>67</v>
      </c>
      <c r="I39" s="28" t="s">
        <v>68</v>
      </c>
      <c r="J39" s="61" t="s">
        <v>67</v>
      </c>
      <c r="K39" s="29" t="s">
        <v>4</v>
      </c>
      <c r="L39" s="62" t="s">
        <v>67</v>
      </c>
      <c r="M39" s="27" t="s">
        <v>69</v>
      </c>
      <c r="N39" s="63" t="str">
        <f>AA39</f>
        <v>…….....</v>
      </c>
      <c r="P39" t="b">
        <f>ISNUMBER(D39)</f>
        <v>0</v>
      </c>
      <c r="Q39" s="21" t="e">
        <f>IF(#REF!+#REF!=1,TRUE,FALSE)</f>
        <v>#REF!</v>
      </c>
      <c r="R39" t="e">
        <f>AND(P39,Q39)</f>
        <v>#REF!</v>
      </c>
      <c r="U39" t="e">
        <f>IF(#REF!=TRUE,2,0)</f>
        <v>#REF!</v>
      </c>
      <c r="V39" t="e">
        <f>IF(#REF!=TRUE,0,1)</f>
        <v>#REF!</v>
      </c>
      <c r="W39">
        <f>IF(D39&lt;5.5,0,4)</f>
        <v>4</v>
      </c>
      <c r="X39" t="e">
        <f>SUM(U39:W39)</f>
        <v>#REF!</v>
      </c>
      <c r="Y39" t="e">
        <f>IF($X$39&gt;4,0.43,IF($X$39=0,0.33,IF($X$39&gt;0&lt;5,0.413,0.38)))</f>
        <v>#REF!</v>
      </c>
      <c r="AA39" t="str">
        <f>IF(J39="……","…….....",J39*L39)</f>
        <v>…….....</v>
      </c>
    </row>
    <row r="40" spans="2:27" ht="18" customHeight="1" x14ac:dyDescent="0.4">
      <c r="C40" s="59" t="s">
        <v>70</v>
      </c>
      <c r="D40" s="60" t="s">
        <v>67</v>
      </c>
      <c r="E40" s="26" t="s">
        <v>2</v>
      </c>
      <c r="F40" s="27" t="s">
        <v>87</v>
      </c>
      <c r="G40" s="27"/>
      <c r="H40" s="61" t="s">
        <v>67</v>
      </c>
      <c r="I40" s="28" t="s">
        <v>68</v>
      </c>
      <c r="J40" s="61" t="s">
        <v>67</v>
      </c>
      <c r="K40" s="29" t="s">
        <v>4</v>
      </c>
      <c r="L40" s="62" t="s">
        <v>67</v>
      </c>
      <c r="M40" s="27" t="s">
        <v>69</v>
      </c>
      <c r="N40" s="63" t="str">
        <f>AA40</f>
        <v>…….....</v>
      </c>
      <c r="P40" t="b">
        <f>ISNUMBER(D40)</f>
        <v>0</v>
      </c>
      <c r="Q40" s="21" t="e">
        <f>IF(#REF!+#REF!=1,TRUE,FALSE)</f>
        <v>#REF!</v>
      </c>
      <c r="R40" t="e">
        <f>AND(P40,Q40)</f>
        <v>#REF!</v>
      </c>
      <c r="U40" t="e">
        <f>IF(#REF!=TRUE,2,0)</f>
        <v>#REF!</v>
      </c>
      <c r="V40" t="e">
        <f>IF(#REF!=TRUE,0,1)</f>
        <v>#REF!</v>
      </c>
      <c r="W40">
        <f>IF(D40&lt;5.5,0,4)</f>
        <v>4</v>
      </c>
      <c r="X40" t="e">
        <f>SUM(U40:W40)</f>
        <v>#REF!</v>
      </c>
      <c r="Y40" t="e">
        <f>IF($X$40&gt;4,0.43,IF($X$40=0,0.33,IF($X$40&gt;0&lt;5,0.43,0.38)))</f>
        <v>#REF!</v>
      </c>
      <c r="AA40" t="str">
        <f>IF(J40="……","…….....",J40*L40)</f>
        <v>…….....</v>
      </c>
    </row>
    <row r="41" spans="2:27" ht="18" customHeight="1" x14ac:dyDescent="0.4">
      <c r="C41" s="64" t="s">
        <v>70</v>
      </c>
      <c r="D41" s="60" t="s">
        <v>67</v>
      </c>
      <c r="E41" s="65" t="s">
        <v>2</v>
      </c>
      <c r="F41" s="27" t="s">
        <v>87</v>
      </c>
      <c r="G41" s="66"/>
      <c r="H41" s="61" t="s">
        <v>67</v>
      </c>
      <c r="I41" s="31" t="s">
        <v>68</v>
      </c>
      <c r="J41" s="61" t="s">
        <v>67</v>
      </c>
      <c r="K41" s="32" t="s">
        <v>4</v>
      </c>
      <c r="L41" s="62" t="s">
        <v>67</v>
      </c>
      <c r="M41" s="30" t="s">
        <v>69</v>
      </c>
      <c r="N41" s="63" t="str">
        <f>AA41</f>
        <v>…….....</v>
      </c>
      <c r="P41" t="b">
        <f>ISNUMBER(D41)</f>
        <v>0</v>
      </c>
      <c r="Q41" s="21" t="e">
        <f>IF(#REF!+#REF!=1,TRUE,FALSE)</f>
        <v>#REF!</v>
      </c>
      <c r="R41" t="e">
        <f>AND(P41,Q41)</f>
        <v>#REF!</v>
      </c>
      <c r="U41" t="e">
        <f>IF(#REF!=TRUE,2,0)</f>
        <v>#REF!</v>
      </c>
      <c r="V41" t="e">
        <f>IF(#REF!=TRUE,0,1)</f>
        <v>#REF!</v>
      </c>
      <c r="W41">
        <f>IF(D41&lt;5.5,0,4)</f>
        <v>4</v>
      </c>
      <c r="X41" t="e">
        <f>SUM(U41:W41)</f>
        <v>#REF!</v>
      </c>
      <c r="Y41" t="e">
        <f>IF($X$41&gt;4,0.43,IF($X$41=0,0.33,IF($X$41&gt;0&lt;5,0.43,0.38)))</f>
        <v>#REF!</v>
      </c>
      <c r="AA41" t="str">
        <f>IF(J41="……","…….....",J41*L41)</f>
        <v>…….....</v>
      </c>
    </row>
    <row r="42" spans="2:27" ht="22.5" customHeight="1" x14ac:dyDescent="0.4">
      <c r="I42" s="16" t="s">
        <v>71</v>
      </c>
      <c r="J42" s="53"/>
      <c r="K42" s="16"/>
      <c r="L42" s="16"/>
      <c r="M42" s="33" t="b">
        <v>0</v>
      </c>
      <c r="N42" s="54" t="str">
        <f>IF(M42=TRUE,5,"……..…..")</f>
        <v>……..…..</v>
      </c>
    </row>
    <row r="43" spans="2:27" ht="22.5" customHeight="1" x14ac:dyDescent="0.4">
      <c r="B43" s="98" t="s">
        <v>82</v>
      </c>
      <c r="C43" s="98"/>
      <c r="D43" s="98"/>
      <c r="E43" s="98"/>
      <c r="F43" s="98"/>
      <c r="G43" s="98"/>
      <c r="H43" s="98"/>
      <c r="J43" s="126" t="s">
        <v>89</v>
      </c>
      <c r="K43" s="126"/>
      <c r="L43" s="126"/>
      <c r="M43" s="126"/>
      <c r="N43" s="54" t="s">
        <v>72</v>
      </c>
    </row>
    <row r="44" spans="2:27" ht="22.5" customHeight="1" x14ac:dyDescent="0.3">
      <c r="B44" s="128" t="s">
        <v>83</v>
      </c>
      <c r="C44" s="128"/>
      <c r="D44" s="128"/>
      <c r="E44" s="128"/>
      <c r="F44" s="128"/>
      <c r="G44" s="128"/>
      <c r="H44" s="128"/>
      <c r="I44" s="101"/>
      <c r="J44" s="101"/>
      <c r="K44" s="101"/>
      <c r="L44" s="101"/>
      <c r="M44" s="101"/>
      <c r="N44" s="55" t="s">
        <v>73</v>
      </c>
    </row>
    <row r="45" spans="2:27" ht="18" customHeight="1" x14ac:dyDescent="0.35">
      <c r="B45" s="98" t="s">
        <v>84</v>
      </c>
      <c r="C45" s="98"/>
      <c r="D45" s="98"/>
      <c r="E45" s="98"/>
      <c r="F45" s="98"/>
      <c r="G45" s="98"/>
      <c r="H45" s="98"/>
    </row>
    <row r="46" spans="2:27" ht="18" customHeight="1" x14ac:dyDescent="0.35">
      <c r="B46" s="98" t="s">
        <v>74</v>
      </c>
      <c r="C46" s="98"/>
      <c r="D46" s="98"/>
      <c r="E46" s="98"/>
      <c r="F46" s="98"/>
      <c r="G46" s="98"/>
      <c r="H46" s="98"/>
      <c r="J46" s="100"/>
      <c r="K46" s="100"/>
      <c r="L46" s="100"/>
      <c r="M46" s="100"/>
    </row>
    <row r="47" spans="2:27" ht="6" customHeight="1" x14ac:dyDescent="0.3"/>
    <row r="48" spans="2:27" ht="15.75" customHeight="1" x14ac:dyDescent="0.3">
      <c r="B48" s="3" t="s">
        <v>75</v>
      </c>
    </row>
    <row r="49" spans="2:14" ht="15.75" customHeight="1" x14ac:dyDescent="0.3">
      <c r="B49" s="3" t="s">
        <v>76</v>
      </c>
    </row>
    <row r="50" spans="2:14" ht="15.75" customHeight="1" x14ac:dyDescent="0.3">
      <c r="B50" s="3" t="s">
        <v>77</v>
      </c>
    </row>
    <row r="51" spans="2:14" ht="6" customHeight="1" x14ac:dyDescent="0.3"/>
    <row r="52" spans="2:14" ht="15" customHeight="1" x14ac:dyDescent="0.3">
      <c r="B52" s="99" t="s">
        <v>78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2:14" ht="15" customHeight="1" x14ac:dyDescent="0.3">
      <c r="B53" s="99" t="s">
        <v>79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</row>
    <row r="54" spans="2:14" ht="15" customHeight="1" x14ac:dyDescent="0.3">
      <c r="B54" s="34" t="s">
        <v>80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2:14" ht="15" customHeight="1" x14ac:dyDescent="0.3">
      <c r="B55" s="3" t="s">
        <v>81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5" customHeight="1" x14ac:dyDescent="0.3">
      <c r="B56" s="3" t="s">
        <v>95</v>
      </c>
      <c r="C56" s="3"/>
      <c r="D56" s="3"/>
      <c r="E56" s="3"/>
      <c r="F56" s="3"/>
      <c r="G56" s="3"/>
      <c r="H56" s="3"/>
      <c r="I56" s="3"/>
      <c r="J56" s="3"/>
    </row>
  </sheetData>
  <mergeCells count="39">
    <mergeCell ref="B45:H45"/>
    <mergeCell ref="B46:H46"/>
    <mergeCell ref="J46:M46"/>
    <mergeCell ref="B52:N52"/>
    <mergeCell ref="B53:N53"/>
    <mergeCell ref="C36:E36"/>
    <mergeCell ref="F36:L36"/>
    <mergeCell ref="B43:H43"/>
    <mergeCell ref="J43:M43"/>
    <mergeCell ref="B44:H44"/>
    <mergeCell ref="I44:M44"/>
    <mergeCell ref="B35:G35"/>
    <mergeCell ref="H35:N35"/>
    <mergeCell ref="B22:N22"/>
    <mergeCell ref="B23:N23"/>
    <mergeCell ref="B25:N25"/>
    <mergeCell ref="B26:N26"/>
    <mergeCell ref="B27:N27"/>
    <mergeCell ref="B29:E29"/>
    <mergeCell ref="F29:N29"/>
    <mergeCell ref="F30:N30"/>
    <mergeCell ref="B33:F33"/>
    <mergeCell ref="H33:N33"/>
    <mergeCell ref="H34:N34"/>
    <mergeCell ref="F31:G31"/>
    <mergeCell ref="F32:K32"/>
    <mergeCell ref="E18:G18"/>
    <mergeCell ref="H18:M18"/>
    <mergeCell ref="B20:F20"/>
    <mergeCell ref="G20:N20"/>
    <mergeCell ref="B21:F21"/>
    <mergeCell ref="G21:L21"/>
    <mergeCell ref="M21:N21"/>
    <mergeCell ref="E17:M17"/>
    <mergeCell ref="F4:M4"/>
    <mergeCell ref="E5:N5"/>
    <mergeCell ref="B15:N15"/>
    <mergeCell ref="B16:F16"/>
    <mergeCell ref="G16:L16"/>
  </mergeCells>
  <printOptions horizontalCentered="1" verticalCentered="1"/>
  <pageMargins left="0" right="0" top="0" bottom="0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 altText="">
                <anchor moveWithCells="1" sizeWithCells="1">
                  <from>
                    <xdr:col>4</xdr:col>
                    <xdr:colOff>68580</xdr:colOff>
                    <xdr:row>40</xdr:row>
                    <xdr:rowOff>22860</xdr:rowOff>
                  </from>
                  <to>
                    <xdr:col>4</xdr:col>
                    <xdr:colOff>274320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 altText="">
                <anchor moveWithCells="1" sizeWithCells="1">
                  <from>
                    <xdr:col>5</xdr:col>
                    <xdr:colOff>68580</xdr:colOff>
                    <xdr:row>40</xdr:row>
                    <xdr:rowOff>22860</xdr:rowOff>
                  </from>
                  <to>
                    <xdr:col>5</xdr:col>
                    <xdr:colOff>289560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 altText="">
                <anchor moveWithCells="1" sizeWithCells="1">
                  <from>
                    <xdr:col>12</xdr:col>
                    <xdr:colOff>259080</xdr:colOff>
                    <xdr:row>41</xdr:row>
                    <xdr:rowOff>7620</xdr:rowOff>
                  </from>
                  <to>
                    <xdr:col>12</xdr:col>
                    <xdr:colOff>495300</xdr:colOff>
                    <xdr:row>42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Blad1!Afdrukbereik</vt:lpstr>
      <vt:lpstr>Blad2!Afdrukbereik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Dierickx</dc:creator>
  <cp:lastModifiedBy>Lydie Verhavert</cp:lastModifiedBy>
  <cp:lastPrinted>2024-05-24T12:54:07Z</cp:lastPrinted>
  <dcterms:created xsi:type="dcterms:W3CDTF">2015-07-23T11:07:49Z</dcterms:created>
  <dcterms:modified xsi:type="dcterms:W3CDTF">2025-06-04T18:23:12Z</dcterms:modified>
</cp:coreProperties>
</file>